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75" yWindow="0" windowWidth="14640" windowHeight="12660" tabRatio="857" activeTab="0"/>
  </bookViews>
  <sheets>
    <sheet name="informacje ogólne" sheetId="1" r:id="rId1"/>
    <sheet name="lokalizacje" sheetId="2" r:id="rId2"/>
    <sheet name="budynki" sheetId="3" r:id="rId3"/>
    <sheet name="budowle" sheetId="4" r:id="rId4"/>
    <sheet name="elektronika" sheetId="5" r:id="rId5"/>
    <sheet name="środki trwałe" sheetId="6" r:id="rId6"/>
    <sheet name="auta" sheetId="7" r:id="rId7"/>
    <sheet name="szkodowość" sheetId="8" r:id="rId8"/>
  </sheets>
  <definedNames>
    <definedName name="_xlnm.Print_Area" localSheetId="6">'auta'!$A$1:$U$23</definedName>
    <definedName name="_xlnm.Print_Area" localSheetId="2">'budynki'!$A$1:$AC$34</definedName>
    <definedName name="_xlnm.Print_Area" localSheetId="5">'środki trwałe'!$A$1:$G$14</definedName>
  </definedNames>
  <calcPr fullCalcOnLoad="1"/>
</workbook>
</file>

<file path=xl/comments7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<sst xmlns="http://schemas.openxmlformats.org/spreadsheetml/2006/main" count="1394" uniqueCount="632">
  <si>
    <t>PKD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</si>
  <si>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</si>
  <si>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</si>
  <si>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</si>
  <si>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</si>
  <si>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</si>
  <si>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</si>
  <si>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</si>
  <si>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</si>
  <si>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Jednostka</t>
  </si>
  <si>
    <t>Razem</t>
  </si>
  <si>
    <t>Dane pojazdów</t>
  </si>
  <si>
    <t>Lp.</t>
  </si>
  <si>
    <t>Marka</t>
  </si>
  <si>
    <t>Typ, model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</si>
  <si>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</si>
  <si>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</si>
  <si>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</si>
  <si>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</si>
  <si>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</si>
  <si>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</si>
  <si>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</si>
  <si>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</si>
  <si>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Liczba uczniów/ wychowanków/ pensjonariuszy</t>
  </si>
  <si>
    <t>lp.</t>
  </si>
  <si>
    <t>czy budynek jest użytkowany? (TAK/NIE)</t>
  </si>
  <si>
    <t>rok budowy</t>
  </si>
  <si>
    <t>Rodzaj materiałów budowlanych, z jakich wykonano budynek</t>
  </si>
  <si>
    <t>ilość kondygnacji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</si>
  <si>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</si>
  <si>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</si>
  <si>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</si>
  <si>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</si>
  <si>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</si>
  <si>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</si>
  <si>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</si>
  <si>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</si>
  <si>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</si>
  <si>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</si>
  <si>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</si>
  <si>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Okres ubezpieczenia AC i KR</t>
  </si>
  <si>
    <t>Zbiory bibioteczne</t>
  </si>
  <si>
    <t>SUMA:</t>
  </si>
  <si>
    <t>Lp</t>
  </si>
  <si>
    <t>RAZEM:</t>
  </si>
  <si>
    <t>-</t>
  </si>
  <si>
    <t>Sprzęt elektroniczny stacjonarny</t>
  </si>
  <si>
    <t>Sprzęt elektroniczny przenośny</t>
  </si>
  <si>
    <t>brak</t>
  </si>
  <si>
    <t>TAK</t>
  </si>
  <si>
    <t>NIE</t>
  </si>
  <si>
    <t>cegła</t>
  </si>
  <si>
    <t>czy budynek jest przeznaczony do rozbiórki? (TAK/NIE)</t>
  </si>
  <si>
    <t>Zestaw komputerowy</t>
  </si>
  <si>
    <t>Notebook</t>
  </si>
  <si>
    <t>Laptop Lenovo Idea Pad</t>
  </si>
  <si>
    <t>odległość od najbliższej rzeki lub innego zbiornika wodnego (proszę podać od czego)</t>
  </si>
  <si>
    <t>C-360</t>
  </si>
  <si>
    <t>SKODA</t>
  </si>
  <si>
    <t>Drukarka</t>
  </si>
  <si>
    <t>Laptop</t>
  </si>
  <si>
    <t>Komputer</t>
  </si>
  <si>
    <t>Zestaw interaktywny</t>
  </si>
  <si>
    <t>informacja o przeprowadzonych remontach i modernizacji budynków starszych niż 50 lat</t>
  </si>
  <si>
    <t>Laptop Lenovo</t>
  </si>
  <si>
    <t>Telewizor LG</t>
  </si>
  <si>
    <t>Drukarka HP Laser Jet</t>
  </si>
  <si>
    <t>żelbetowy</t>
  </si>
  <si>
    <t>Ryzyko</t>
  </si>
  <si>
    <t>Data szkody</t>
  </si>
  <si>
    <t>Wypłata</t>
  </si>
  <si>
    <t>Opis szkody</t>
  </si>
  <si>
    <t>Rezerwa</t>
  </si>
  <si>
    <t>URSUS</t>
  </si>
  <si>
    <t>LUBLIN</t>
  </si>
  <si>
    <t>AUTOSAN</t>
  </si>
  <si>
    <t>Gmina Siemkowice</t>
  </si>
  <si>
    <t>508-00-15-198</t>
  </si>
  <si>
    <t>Urząd Gminy Siemkowice</t>
  </si>
  <si>
    <t>932-10-17-758</t>
  </si>
  <si>
    <t>000547833</t>
  </si>
  <si>
    <t>Obowiązująca procedura archiwizacji danych</t>
  </si>
  <si>
    <t>budynek</t>
  </si>
  <si>
    <t>czy jest to budynkek zabytkowy, podlegający nadzorowi konserwatora zabytków? (TAK/NIE)</t>
  </si>
  <si>
    <t>wartość (wg ewidencji księgowej)</t>
  </si>
  <si>
    <t>Czy od 1997 r. w lokalizacji wystąpiło ryzyko powodzi?</t>
  </si>
  <si>
    <t>Odległość od najbliższej jednostki Straży Pożarnej</t>
  </si>
  <si>
    <t>opis stanu technicznego budynku wg poniższych elementów budynku (zgodnie z protokołem przeglądu obiektu budowlanego)</t>
  </si>
  <si>
    <t>powierzchnia zabudowy (w m²)</t>
  </si>
  <si>
    <t>powierzchnia użytkowa (w m²)</t>
  </si>
  <si>
    <t>kubatura (w m³)</t>
  </si>
  <si>
    <t>czy budynek jest podpiwniczony? (TAK/NIE)</t>
  </si>
  <si>
    <t>Budynek Urzędu Gminy</t>
  </si>
  <si>
    <t>300m</t>
  </si>
  <si>
    <t xml:space="preserve">10 km rzeka </t>
  </si>
  <si>
    <t>cegła/pustak</t>
  </si>
  <si>
    <t>żelbetowy, kanałowy</t>
  </si>
  <si>
    <t>stropodach/papa</t>
  </si>
  <si>
    <t>wymiana dachu, pokrycia dachowego, stolarki okiennej oraz docieplenie budynku</t>
  </si>
  <si>
    <t>drewniana/ blachodachówka</t>
  </si>
  <si>
    <t>aluminium/miedź</t>
  </si>
  <si>
    <t>sieć wodociągowa - rury ocynkowane, c.o. - rury stalowe, inst. Kanalizacyjna - PVC</t>
  </si>
  <si>
    <t>PVC - okna, drzwi, płytowe, drewniane</t>
  </si>
  <si>
    <t>istniejaca</t>
  </si>
  <si>
    <t>ok. 900</t>
  </si>
  <si>
    <t>Ośrodek Zdrowia Radoszewice</t>
  </si>
  <si>
    <t>lata 70-te</t>
  </si>
  <si>
    <t>Radoszewice Ul. Powstania Styczniowego 1</t>
  </si>
  <si>
    <t xml:space="preserve">200m </t>
  </si>
  <si>
    <t>5 km rzeka</t>
  </si>
  <si>
    <t>żelbetowy, monolityczny</t>
  </si>
  <si>
    <t>drewniana/</t>
  </si>
  <si>
    <t>drewniana/ eternit</t>
  </si>
  <si>
    <t>aluminium</t>
  </si>
  <si>
    <t>PVC/drewniane - okna, drzwi, płytowe, drewniane oraz PVC wejściowe</t>
  </si>
  <si>
    <t>ok.. 250</t>
  </si>
  <si>
    <t>Budynek Lecznicy Zwierząt</t>
  </si>
  <si>
    <t>Siemkowice ul. 22 Lipca 1</t>
  </si>
  <si>
    <t>okna - PVC, drzwi - drewniane</t>
  </si>
  <si>
    <t>istniejąca</t>
  </si>
  <si>
    <t>ok.. 65</t>
  </si>
  <si>
    <t>Budynek Zamek</t>
  </si>
  <si>
    <t>Siemkowice ul. Parkowa 1</t>
  </si>
  <si>
    <t>1000m</t>
  </si>
  <si>
    <t xml:space="preserve">20m stawy </t>
  </si>
  <si>
    <t>kamień</t>
  </si>
  <si>
    <t>drewniany</t>
  </si>
  <si>
    <t>drewniana/blacha</t>
  </si>
  <si>
    <t>bark</t>
  </si>
  <si>
    <t>drewniana</t>
  </si>
  <si>
    <t>isniejąca</t>
  </si>
  <si>
    <t>ok..240</t>
  </si>
  <si>
    <t>Strażnica OSP Siemkowice- stara</t>
  </si>
  <si>
    <t>Siemkowice ul. Szkolna 1</t>
  </si>
  <si>
    <t>drewniana/papa</t>
  </si>
  <si>
    <t>ok.160</t>
  </si>
  <si>
    <t>Strażnica OSP Lipnik</t>
  </si>
  <si>
    <t>9 km</t>
  </si>
  <si>
    <t>sufit podwieszany, drewniany</t>
  </si>
  <si>
    <t>wymiana pokrycia dachowego</t>
  </si>
  <si>
    <t>drewniana/ blacha</t>
  </si>
  <si>
    <t>sieć wodociągowa - rury ocynkowane, Kanalizacyjna - PVC</t>
  </si>
  <si>
    <t>okna - PVC, drzwi - PVC i drewniane</t>
  </si>
  <si>
    <t>ok.. 340</t>
  </si>
  <si>
    <t xml:space="preserve">Strażnica OSP Siemkowice- nowa </t>
  </si>
  <si>
    <t>żelbetowy i sufit podwieszany, drewniany</t>
  </si>
  <si>
    <t>miedź</t>
  </si>
  <si>
    <t>sieć wodociągowa - rury ocynkowane, inst. kanalizacyjna - PVC</t>
  </si>
  <si>
    <t xml:space="preserve">okna - PVC, drzwi - PVC </t>
  </si>
  <si>
    <t>ok..450</t>
  </si>
  <si>
    <t>5 km</t>
  </si>
  <si>
    <t>3 km rzeka</t>
  </si>
  <si>
    <t>stalowa/blacha</t>
  </si>
  <si>
    <t>Ośrodek Zdrowia Siemkowice</t>
  </si>
  <si>
    <t>Siemkowice ul. 22 Lipca 4</t>
  </si>
  <si>
    <t xml:space="preserve">300m </t>
  </si>
  <si>
    <t>ok.. 600</t>
  </si>
  <si>
    <t>Budynek gospodarczy Siemkowice</t>
  </si>
  <si>
    <t>Siemkowice ul. Parkowa 2</t>
  </si>
  <si>
    <t xml:space="preserve">1000m </t>
  </si>
  <si>
    <t>40 m stawy</t>
  </si>
  <si>
    <t>drewniana/eternit</t>
  </si>
  <si>
    <t>okna- metalowe, drzwi drewniane</t>
  </si>
  <si>
    <t>Budynek gospodarczy magazyn</t>
  </si>
  <si>
    <t>Siemkowice ul. Parkowa 3</t>
  </si>
  <si>
    <t>40m stawy</t>
  </si>
  <si>
    <t>Budynek szkolny Zmyslona - nowy</t>
  </si>
  <si>
    <t>żelbetowe</t>
  </si>
  <si>
    <t>Budynek gospodarczy parterowy</t>
  </si>
  <si>
    <t xml:space="preserve">lata 30-ste </t>
  </si>
  <si>
    <t>Siemkowice</t>
  </si>
  <si>
    <t>Budynek gospodarczy przy strażnicy OSP</t>
  </si>
  <si>
    <t>5 m</t>
  </si>
  <si>
    <t>Budynek Przedszkola</t>
  </si>
  <si>
    <t>budowa dachu</t>
  </si>
  <si>
    <t xml:space="preserve">okna - PVC, drzwi - PVC i  drewniana </t>
  </si>
  <si>
    <t>Budynek Biblioteki</t>
  </si>
  <si>
    <t>1000 m</t>
  </si>
  <si>
    <t>pustak</t>
  </si>
  <si>
    <t xml:space="preserve">okna - PVC, drzwi -   drewniana </t>
  </si>
  <si>
    <t>Budynek parterowy</t>
  </si>
  <si>
    <t>kamień wapienny</t>
  </si>
  <si>
    <t>Budynek Domu Nauczyciela</t>
  </si>
  <si>
    <t xml:space="preserve">Radoszewice </t>
  </si>
  <si>
    <t>cegła ceramiczna</t>
  </si>
  <si>
    <t>DZ - 3</t>
  </si>
  <si>
    <t xml:space="preserve">okna - PVC i  drewniane, drzwi - drewniane </t>
  </si>
  <si>
    <t>Budynek szkolny Gimnazjum</t>
  </si>
  <si>
    <t xml:space="preserve">żelbetowy </t>
  </si>
  <si>
    <t xml:space="preserve">okna - PVC  drzwi - PVC i drewniane </t>
  </si>
  <si>
    <t>Zaplecze sanitarne przy PG w S-cach</t>
  </si>
  <si>
    <t>pustak ceramiczny</t>
  </si>
  <si>
    <t>sieć wodociągowa - rury ocynkowane, inst. kanalizacyjna - PVC , c.o. - miedź</t>
  </si>
  <si>
    <t>Hala Sportowa namiotowa</t>
  </si>
  <si>
    <t>300 m</t>
  </si>
  <si>
    <t>konstrukcja stalowa powleczona plandeką</t>
  </si>
  <si>
    <t>oświetleniowa</t>
  </si>
  <si>
    <t>Ogrodzenie hali sport.chodniki murki</t>
  </si>
  <si>
    <t>Budynek szkolny Ożegów</t>
  </si>
  <si>
    <t>Ożegów</t>
  </si>
  <si>
    <t xml:space="preserve">500 m </t>
  </si>
  <si>
    <t>Budynek szkolny Lipnik</t>
  </si>
  <si>
    <t xml:space="preserve">200 m </t>
  </si>
  <si>
    <t>9 km rzeka</t>
  </si>
  <si>
    <t>cegła i kamień</t>
  </si>
  <si>
    <t>drewniana/ papa</t>
  </si>
  <si>
    <t>Budynek szkolny Radoszewice</t>
  </si>
  <si>
    <t>Radoszewice</t>
  </si>
  <si>
    <t xml:space="preserve">okna - drewniane,  drzwi - PVC i drewniane </t>
  </si>
  <si>
    <t>Sala gimnastyczna przy SP Radoszewice</t>
  </si>
  <si>
    <t xml:space="preserve">okna - PVC,  drzwi - PVC i drewniane </t>
  </si>
  <si>
    <t>Oczyszczalnia ścieków przy SP Radoszewice</t>
  </si>
  <si>
    <t>Budynek Szkolny Siemkowice</t>
  </si>
  <si>
    <t xml:space="preserve">300 m </t>
  </si>
  <si>
    <t xml:space="preserve">Kompleks sportowy boisk Orlik2012 wraz z zapleczem sztniowym urządzeniami towrzyszącymi chodnikami ogrodzeniem </t>
  </si>
  <si>
    <t>Oczyszczalnia ścieków ogrodzenie oczyszczalni zewnętrzna kanalizacja</t>
  </si>
  <si>
    <t>Tabela nr 1 - Informacje ogólne do oceny ryzyka w Gminie Siemkowice</t>
  </si>
  <si>
    <t>Urząd Gminy w Siemkowicach</t>
  </si>
  <si>
    <t>Środki trwałe</t>
  </si>
  <si>
    <t>Wyposażenie</t>
  </si>
  <si>
    <t>budowla</t>
  </si>
  <si>
    <t>czy budowla jest użytkowana? (TAK/NIE)</t>
  </si>
  <si>
    <t>czy budowla jest przeznaczona do rozbiórki? (TAK/NIE)</t>
  </si>
  <si>
    <t>Rodzaj materiałów budowlanych, z jakich wykonano budowlę</t>
  </si>
  <si>
    <t>informacja o przeprowadzonych remontach i modernizacji</t>
  </si>
  <si>
    <t xml:space="preserve">Wiata przystankowa </t>
  </si>
  <si>
    <t>Lipnik 6, 45(1szt. Koło kościoła ,2sz przy posesjach prywatnych)</t>
  </si>
  <si>
    <t>elementy stalowo-szklane</t>
  </si>
  <si>
    <t>Siemkowice  ul.plac XXX-lecia 4 koło ronda</t>
  </si>
  <si>
    <t>Radoszewice ul.Powstania Styczniowego (koło szkoły)</t>
  </si>
  <si>
    <t>Ożegów ul. 18- Stycznia 21(przy posesji prywatnej)</t>
  </si>
  <si>
    <t>Mazaniec(przy posesji prywatnej)</t>
  </si>
  <si>
    <t>Zmyślona(przy posesji prywatnej)</t>
  </si>
  <si>
    <t>Mokre(przy posesji prywatnej)</t>
  </si>
  <si>
    <t xml:space="preserve">  Łukomierz (przy prywatnej posesji)</t>
  </si>
  <si>
    <t>Kolonia Lipnik(przy prywatnej posesji)</t>
  </si>
  <si>
    <t>Mokre Ignaców Miętno(przy drodze powiatowej)</t>
  </si>
  <si>
    <t>Wodociąg Ożegów</t>
  </si>
  <si>
    <t>rura PCV</t>
  </si>
  <si>
    <t>Wodociąg Siemkowice</t>
  </si>
  <si>
    <t>Wodociąg Radoszewice</t>
  </si>
  <si>
    <t>Wodociąg Marchewki</t>
  </si>
  <si>
    <t>Marchewki</t>
  </si>
  <si>
    <t>Plac zabaw Siemkowice</t>
  </si>
  <si>
    <t>Siemkowice ul. Krasińskiego 2 obok OSP</t>
  </si>
  <si>
    <t>elementy drewniane</t>
  </si>
  <si>
    <t>Tabela nr 4 - Wykaz budowli w Gminie Siemkowice</t>
  </si>
  <si>
    <t>Zestaw komp.komputer FX HL5200/320/1950 opragamowaniem , monitor LG 22",Drukarka HP Lasrjet P1005</t>
  </si>
  <si>
    <t>Zestaw komp.Fenix Qltex  opragamowaniem Monitor AssuSyn 19"</t>
  </si>
  <si>
    <t>Zestaw komp. Komputer LG traver  opragamowaniem , monitor Pilips 22"</t>
  </si>
  <si>
    <t>Zestaw komp. Komputer INTELE 5400  opragamowaniem Monitor LG 22"</t>
  </si>
  <si>
    <t>Zestaw komp.Komputer LG E7500 opragamowaniem  Monitor LG 22 "</t>
  </si>
  <si>
    <t>Zestaw komp.Komputer PCz opragamowaniem , monitor Pilips19"</t>
  </si>
  <si>
    <t xml:space="preserve">Drukarka Phoser 325W </t>
  </si>
  <si>
    <t>Drukarka OKI ML 6300FB sc</t>
  </si>
  <si>
    <t>Drukarka Brother DCP7045N</t>
  </si>
  <si>
    <t>Drukarka LaserJet P1102</t>
  </si>
  <si>
    <t>Serwer HP ML330To6E5504</t>
  </si>
  <si>
    <t>Komputer drukarka</t>
  </si>
  <si>
    <t xml:space="preserve">Drukarka Kolorowa </t>
  </si>
  <si>
    <t xml:space="preserve">Drukarka Canon 6670 </t>
  </si>
  <si>
    <t>Oprogramowanie</t>
  </si>
  <si>
    <t xml:space="preserve">Licencja Woda – Pasion </t>
  </si>
  <si>
    <t>Program MS Office</t>
  </si>
  <si>
    <t>Licencja Płace</t>
  </si>
  <si>
    <t>Program Windows XP</t>
  </si>
  <si>
    <t>Program MS Office 2010</t>
  </si>
  <si>
    <t>Budżet Ewerest</t>
  </si>
  <si>
    <t>MS Office2010</t>
  </si>
  <si>
    <t>Licencja Podatki</t>
  </si>
  <si>
    <t>Podatki aktualizacja</t>
  </si>
  <si>
    <t>Licencja EWOPIS</t>
  </si>
  <si>
    <t>Licencja AUTA</t>
  </si>
  <si>
    <t>Program MS Office2010</t>
  </si>
  <si>
    <t>Program Office OLKO</t>
  </si>
  <si>
    <t>Licencja na oprogramowanie</t>
  </si>
  <si>
    <t>Program MS Windows</t>
  </si>
  <si>
    <t xml:space="preserve">Licencja oprogr. Odpady </t>
  </si>
  <si>
    <t>Licencja e-bip</t>
  </si>
  <si>
    <t>Program OFFICE</t>
  </si>
  <si>
    <t>Licencja ewidencja ludności</t>
  </si>
  <si>
    <t>Program windows XP</t>
  </si>
  <si>
    <t>Program Corel Draw</t>
  </si>
  <si>
    <t>Program  Windows XP</t>
  </si>
  <si>
    <t xml:space="preserve">Edytor Aktów Prawnych </t>
  </si>
  <si>
    <t xml:space="preserve">Program Windows </t>
  </si>
  <si>
    <t>System USC</t>
  </si>
  <si>
    <t>Licencja Place</t>
  </si>
  <si>
    <t>Program  Office Office 2007</t>
  </si>
  <si>
    <t xml:space="preserve">Moduł subskrypcji danych </t>
  </si>
  <si>
    <t>MS Office 2010</t>
  </si>
  <si>
    <t>MS Office 2011</t>
  </si>
  <si>
    <t xml:space="preserve">Aparat fotograficzny </t>
  </si>
  <si>
    <t>Nr rejestracyjny</t>
  </si>
  <si>
    <t>Nr VIN</t>
  </si>
  <si>
    <t>Rodzaj pojazdu</t>
  </si>
  <si>
    <t>Pojemność silnika (cm3)</t>
  </si>
  <si>
    <t>Ładowność (kg)</t>
  </si>
  <si>
    <t>Dopuszczalna masa całkowita (kg)</t>
  </si>
  <si>
    <t>Przebieg (km)</t>
  </si>
  <si>
    <t>Okres ubezpieczenia OC</t>
  </si>
  <si>
    <t>Okres ubezpieczenia NNW</t>
  </si>
  <si>
    <t>H9-21</t>
  </si>
  <si>
    <t>SVASW3AAPYS031651</t>
  </si>
  <si>
    <t>AUTOBUS</t>
  </si>
  <si>
    <t>POLONEZ</t>
  </si>
  <si>
    <t>ATU1,6</t>
  </si>
  <si>
    <t>SUPB30CEHUW872859</t>
  </si>
  <si>
    <t>OSOBOWY</t>
  </si>
  <si>
    <t>PONTICELLI</t>
  </si>
  <si>
    <t>LR210PP</t>
  </si>
  <si>
    <t>VJYLR210P03400340</t>
  </si>
  <si>
    <t>ROOMSTER</t>
  </si>
  <si>
    <t>TMBMD25J275020749</t>
  </si>
  <si>
    <t>NIEWIADÓW</t>
  </si>
  <si>
    <t>B7524H</t>
  </si>
  <si>
    <t>SWNB7500050018148</t>
  </si>
  <si>
    <t>PRZYCZEPKA</t>
  </si>
  <si>
    <t>CIĄGNIK</t>
  </si>
  <si>
    <t>BIAŁORUŚ</t>
  </si>
  <si>
    <t>BH25</t>
  </si>
  <si>
    <t>C505246</t>
  </si>
  <si>
    <t>KOPARKOSPYCHARKA</t>
  </si>
  <si>
    <t>SANOK</t>
  </si>
  <si>
    <t>D732</t>
  </si>
  <si>
    <t>PRZYCZEPA</t>
  </si>
  <si>
    <t>D55</t>
  </si>
  <si>
    <t>SHM114</t>
  </si>
  <si>
    <t xml:space="preserve">WALEC DROGOWY </t>
  </si>
  <si>
    <t>R814</t>
  </si>
  <si>
    <t>TRANZIT</t>
  </si>
  <si>
    <t>EPJ R706</t>
  </si>
  <si>
    <t xml:space="preserve"> WFOLXXGBFL2P89276</t>
  </si>
  <si>
    <t>SPECJALNY POŻARNICZY</t>
  </si>
  <si>
    <t>STAR  244L</t>
  </si>
  <si>
    <t>SIW 700C</t>
  </si>
  <si>
    <t>A-156 B</t>
  </si>
  <si>
    <t>SIW 700H</t>
  </si>
  <si>
    <t>SPECJALNY POZARNICZY</t>
  </si>
  <si>
    <t>ML15OE25WS</t>
  </si>
  <si>
    <t>ZCFB1LM84E2621854</t>
  </si>
  <si>
    <t>EPJ C261</t>
  </si>
  <si>
    <t>SUL352417Y0069136</t>
  </si>
  <si>
    <t>ŻUK A156C</t>
  </si>
  <si>
    <t>SULO156111FO422850</t>
  </si>
  <si>
    <t>Siemkowice Plac XXX lecia PRL 1</t>
  </si>
  <si>
    <t>Tabela nr 3 - Wykaz budynków w Gminie Siemkowice</t>
  </si>
  <si>
    <t>Gminna Biblioteka Publiczna w Siemkowicach</t>
  </si>
  <si>
    <t>508-00-56-26</t>
  </si>
  <si>
    <t>100452561</t>
  </si>
  <si>
    <t>98-354 Siemkowice, ul. Parkowa 1</t>
  </si>
  <si>
    <t>Publiczne Gimnazjum w Siemkowicach</t>
  </si>
  <si>
    <t>508-002-30-39</t>
  </si>
  <si>
    <t>590726493</t>
  </si>
  <si>
    <t>Zabezpieczenia (znane zabezpieczenia p-poż i przeciw kradzieżowe)</t>
  </si>
  <si>
    <t>alarm- dozór agencji ochrony, monitoring, hydranty, gaśnice przeciwpożarowe 7 sztuk</t>
  </si>
  <si>
    <t>98-354 Siemkowice, ul. Nowa 1</t>
  </si>
  <si>
    <t>Drukarka HPCL JCP 1215</t>
  </si>
  <si>
    <t>Telewizor LCD 28-32</t>
  </si>
  <si>
    <t>Telewizor LCD Lg 39-IN 5400</t>
  </si>
  <si>
    <t>Monitor LCD Philips 19</t>
  </si>
  <si>
    <t xml:space="preserve">Komputer </t>
  </si>
  <si>
    <t>Monitor Philips 19 BOX</t>
  </si>
  <si>
    <t>Komputer G1610</t>
  </si>
  <si>
    <t>Kserokopiarka DEVELOP</t>
  </si>
  <si>
    <t>Rejestrator</t>
  </si>
  <si>
    <t>Dysk ITB</t>
  </si>
  <si>
    <t>Kamera zew. 650 TVL 3,6 mm</t>
  </si>
  <si>
    <t>Monitor 19 "</t>
  </si>
  <si>
    <t>Kamera zew. 650 TVL 4,9 mm</t>
  </si>
  <si>
    <t>Wzmacniacz MRS PA</t>
  </si>
  <si>
    <t>Tablica interaktywna QOMO</t>
  </si>
  <si>
    <t xml:space="preserve">Projektór krótkoogniskowy </t>
  </si>
  <si>
    <t>Drukarka BROTHER</t>
  </si>
  <si>
    <t>Monitor 19,5" PHILIPS</t>
  </si>
  <si>
    <t>Głośniki AVTEC</t>
  </si>
  <si>
    <t xml:space="preserve">Projektór VIVITEC D555 </t>
  </si>
  <si>
    <t>Projektor krótkoogniskowy z akc.</t>
  </si>
  <si>
    <t>Wizualizer z przystawką do mikros.</t>
  </si>
  <si>
    <t>System bezprzewodowy z mikrofonem do ręki</t>
  </si>
  <si>
    <t>Projektor SANYO PLC- XD 2600</t>
  </si>
  <si>
    <t>Mobilna tablica interaktywna</t>
  </si>
  <si>
    <t>Projektor PANASONIC PT- LX 22 E</t>
  </si>
  <si>
    <t>Laptop DELL E 6400</t>
  </si>
  <si>
    <t>Laptop DELL E 6401</t>
  </si>
  <si>
    <t>Laptop TOSCHIBA</t>
  </si>
  <si>
    <t>Laptop ASUS X550CA</t>
  </si>
  <si>
    <t>Laptop ASUS X550C</t>
  </si>
  <si>
    <t>Laptop Lenovo G510</t>
  </si>
  <si>
    <t>Laptop 15" WIN 7 Lenovo</t>
  </si>
  <si>
    <t>Licencja OFFICE 2003 OPEN</t>
  </si>
  <si>
    <t xml:space="preserve">Licencja  MS OFFICE </t>
  </si>
  <si>
    <t>Licencja OFFICE BASIC</t>
  </si>
  <si>
    <t>Program Matematyka 2.0</t>
  </si>
  <si>
    <t>Licencja MS WIN HOME PREMIUM 7</t>
  </si>
  <si>
    <t>Licencja MCWIN 7 HOME PREMIUM 64 bit</t>
  </si>
  <si>
    <t>Licencja WINDOWS 7 64 bit</t>
  </si>
  <si>
    <t>Licencja ARCAVIR</t>
  </si>
  <si>
    <t>Licencja WIN HOME PREMIUM 7</t>
  </si>
  <si>
    <t>98-354 Siemkowice, Pl. XXX-Lecia PRL 1</t>
  </si>
  <si>
    <t>Gminny Ośrodek Pomocy Społecznej w Siemkowicach</t>
  </si>
  <si>
    <t>832-10-17-764</t>
  </si>
  <si>
    <t>005260869</t>
  </si>
  <si>
    <t>Zestaw komputerowy ADAX THETAG8600/B75/2G/500G(z monitorem)</t>
  </si>
  <si>
    <t>Zestaw komputerowy DELL VOSTRO V470</t>
  </si>
  <si>
    <t>komputer stacjonarny(INTEZ G2020) z monitorem LCD PHILIPS</t>
  </si>
  <si>
    <t>Drukarka HP Laser JetP1102</t>
  </si>
  <si>
    <t>LAPTOP ASUS, microsoft windows xp home edition</t>
  </si>
  <si>
    <t>APARAT FOTOGRAFICZNY Karta pamięci 4GB</t>
  </si>
  <si>
    <t>LAPTOP DELL Latitude 3540</t>
  </si>
  <si>
    <t>Program Księgowość Budżetowa Info-System</t>
  </si>
  <si>
    <t>Program COMARCH OPTIMA Moduł Płace i kadry ,Moduł Kasa/Bank,Moduł zabezpieczający</t>
  </si>
  <si>
    <t>Program MS OFFICE 2010</t>
  </si>
  <si>
    <t>Program Windows 7 home premium</t>
  </si>
  <si>
    <t>Oprogramowanie Obsługi świadczeń rodzinnych i Funduszu ,Moduł Windykacje</t>
  </si>
  <si>
    <t xml:space="preserve">Oprogramowanie do Laptopa OFFICE Home&amp;Business </t>
  </si>
  <si>
    <t>Gminny Ośrodek Zdrowia w Siemkowicach</t>
  </si>
  <si>
    <t>508-00-91-845</t>
  </si>
  <si>
    <t>360775386</t>
  </si>
  <si>
    <t>98-354 Siemkowice, ul. 22 Lipca 4</t>
  </si>
  <si>
    <t>znaki ewakuacyjne, sprzęt gaśniczy</t>
  </si>
  <si>
    <t>komputer</t>
  </si>
  <si>
    <t>Gminny Ośrodek Zdrowia Społecznej w Siemkowicach</t>
  </si>
  <si>
    <t>Publiczne Przedszkole w Siemkowicach</t>
  </si>
  <si>
    <t>508-00-23-513</t>
  </si>
  <si>
    <t>592154612</t>
  </si>
  <si>
    <t>gaśnice proszkoweCP2,CP6,GWF,drzwi w kotłowniEI-60,pojemnik z piaskiem- sprzęt przeciwpożarowy.zabezpiezenia przeciw kradzieżowe:kasetka metalowa, szafa metalowa.</t>
  </si>
  <si>
    <t>98-354 Siemkowice, ul. 22 Lipca 2</t>
  </si>
  <si>
    <t>ZESTAW KOMPUTEROWY</t>
  </si>
  <si>
    <t>TELEWIZOR GRUNDIG</t>
  </si>
  <si>
    <t>DRUKARKA WIELOFUNKCYJNA</t>
  </si>
  <si>
    <t xml:space="preserve">ZWSTAW MICRO Z DVD PHILIPS </t>
  </si>
  <si>
    <t>DRUKARKA SAMSUNG ML-2010</t>
  </si>
  <si>
    <t>PROJEKTOR TOSCHIBA TDP- EX20</t>
  </si>
  <si>
    <t>TELEWIZOR VE 32H 4000 SAMSUNG</t>
  </si>
  <si>
    <t>Publiczna Szkoła Podstawowa w Radoszewicach</t>
  </si>
  <si>
    <t>508-00-23-708</t>
  </si>
  <si>
    <t>001150434</t>
  </si>
  <si>
    <t>system monitoringu</t>
  </si>
  <si>
    <t>98-354 Siemkowice, Radoszewice, ul. Niemojewskich 1B</t>
  </si>
  <si>
    <t>zbiorniki z tworzywa</t>
  </si>
  <si>
    <t xml:space="preserve">Ogrodzenie </t>
  </si>
  <si>
    <t>cegła, panele metalowe, siatka</t>
  </si>
  <si>
    <t>Tablica interaktywna Interwrite</t>
  </si>
  <si>
    <t>Projektor BenQ</t>
  </si>
  <si>
    <t>Monitor led</t>
  </si>
  <si>
    <t>Kolumna aktywna</t>
  </si>
  <si>
    <t>Wizualizer Aver</t>
  </si>
  <si>
    <t>Monitor LGD 21,5"</t>
  </si>
  <si>
    <t>Telewizor LG Electronics 42"</t>
  </si>
  <si>
    <t>Projektor NEC M260XS</t>
  </si>
  <si>
    <t>LG Electronics DVD Blue Ray</t>
  </si>
  <si>
    <t>Projektor NEC V260X</t>
  </si>
  <si>
    <t>Laptop Asus</t>
  </si>
  <si>
    <t>Kamera</t>
  </si>
  <si>
    <t>Laptop Dell Inspirion 15"</t>
  </si>
  <si>
    <t>Laptop Toschiba Satellite</t>
  </si>
  <si>
    <t>Radioodtwarzacz Philips CD</t>
  </si>
  <si>
    <t xml:space="preserve">Laptop Dell </t>
  </si>
  <si>
    <t>Pakiet biur. Office Pro 2003 PL- licencja</t>
  </si>
  <si>
    <t>Pakiet biur. Office Pro 2003 PL- nośnik</t>
  </si>
  <si>
    <t>System Windows SBS CAL 2003 - licencja</t>
  </si>
  <si>
    <t>System Windows SBS Prem 2003 - licencja</t>
  </si>
  <si>
    <t>System Windows SBS Prem 2003 - nośnik</t>
  </si>
  <si>
    <t>Microsoft Office Prof.. PL 2003 - licencja</t>
  </si>
  <si>
    <t>Microsoft Office Prof.. PL 2003 - nośnik</t>
  </si>
  <si>
    <t>Windows NT serwer - licencja</t>
  </si>
  <si>
    <t>Multimedialna Encyklopedia Powszechna - licencja</t>
  </si>
  <si>
    <t>Multimedialna Encyklopedia Powszechna - nośnik</t>
  </si>
  <si>
    <t>Multimedialny Atlas Świata - licencja</t>
  </si>
  <si>
    <t>Multimedialny Atlas Świata - nośnik</t>
  </si>
  <si>
    <t>Multimedialne Słowniki PWN - licencja</t>
  </si>
  <si>
    <t>Multimedialne Słowniki PWN - nośnik</t>
  </si>
  <si>
    <t>Program Bibliotekarz Professional</t>
  </si>
  <si>
    <t>Program Office - nośnik</t>
  </si>
  <si>
    <t>Licencja Office Proffesional Plus 2007</t>
  </si>
  <si>
    <t>Matematyk 2.0</t>
  </si>
  <si>
    <t>Programy edukacyjne</t>
  </si>
  <si>
    <t>8520Z</t>
  </si>
  <si>
    <t>Publiczna Szkoła Podstawowa w Lipniku</t>
  </si>
  <si>
    <t>508-00-25-216</t>
  </si>
  <si>
    <t>001150612</t>
  </si>
  <si>
    <t>system gaśnic, hydranty, okratowanie okien i drzwi pracowni komputerowej, szyby antywłamaniowe w gabinecie dyrektora, drzwi wejściowe antywłamaniowe, podwójne zamki do drzwi wejściowych, system monitoringu.</t>
  </si>
  <si>
    <t>98-354 Siemkowice, Kolonia Lipnik 11</t>
  </si>
  <si>
    <t>plac zabaw</t>
  </si>
  <si>
    <t>Kolonia Lipnik 11, 98-354 Siemkowice</t>
  </si>
  <si>
    <t>konstrukcja stalowa z elementami drewnianymi</t>
  </si>
  <si>
    <t>System bezprzewodowy AKG Pro Single Vocal Set</t>
  </si>
  <si>
    <t>Sony radiomagnetofon</t>
  </si>
  <si>
    <t>Kopiarka Canon IR 1600</t>
  </si>
  <si>
    <t>Drukarka Samsung</t>
  </si>
  <si>
    <t>Monitor LG - 11 szt.</t>
  </si>
  <si>
    <t>Skaner HP Skan Jet</t>
  </si>
  <si>
    <t>Serwer Adax Front office RT</t>
  </si>
  <si>
    <t>Komputer Adax Delta z syst. operac. - 9 szt.</t>
  </si>
  <si>
    <t>Komputer Adax Delta z syst. Operac.</t>
  </si>
  <si>
    <t>Monitor Samsung</t>
  </si>
  <si>
    <t>Komputer Incore Premium</t>
  </si>
  <si>
    <t>Komputer HP Core, Windows 7 Pro - 2 szt.</t>
  </si>
  <si>
    <t>Kopiarka Minolta Develop 213</t>
  </si>
  <si>
    <t>Monitor do telewizji przemysł.</t>
  </si>
  <si>
    <t>Rejestrator telewizji przem. BCS-8 kam.</t>
  </si>
  <si>
    <t>Kamery do telewizji przemysł. 5 szt.</t>
  </si>
  <si>
    <t>Tablica interaktywna My Board'84</t>
  </si>
  <si>
    <t>laptop Lenovo z syst.op.</t>
  </si>
  <si>
    <t>Notebook Dell z syst.op.</t>
  </si>
  <si>
    <t>Projektor Epson</t>
  </si>
  <si>
    <t>Aparat foto cyfrowy Canon</t>
  </si>
  <si>
    <t>Zasilacz UPS awaryjny</t>
  </si>
  <si>
    <t>Przełącznik 24 porty D-link</t>
  </si>
  <si>
    <t>Oprogramowanie edukacyjne do prac. komput.</t>
  </si>
  <si>
    <t>Licencja ARCA VIR "Bezpieczna Pracownia"</t>
  </si>
  <si>
    <t>Program Antywirusowy Arca Vir "Bezpieczna Szkoła"</t>
  </si>
  <si>
    <t>ArcaBit Bezpieczna Szkoła Abonament 24 m-ce</t>
  </si>
  <si>
    <t>Opiekun Ucznia w Internecie - Prolongata 12 m-cy</t>
  </si>
  <si>
    <t>Pamięć DDR 2GB GOODRAM</t>
  </si>
  <si>
    <t>System Windows Pro 8,1 do prac.komp.</t>
  </si>
  <si>
    <t>Publiczna Szkoła Podstawowa w Ożegowie</t>
  </si>
  <si>
    <t>508-00-25-191</t>
  </si>
  <si>
    <t>001150428</t>
  </si>
  <si>
    <t>98-354 Siemkowice, Ożegów, ul. Szkolna 19</t>
  </si>
  <si>
    <t>3 gaśnice przeciwpożarowe, kraty w oknach w sali komputerowej i bibliotece, podwójne zamki w drzwiach</t>
  </si>
  <si>
    <t>Ożegów, ul. Szkolna 19</t>
  </si>
  <si>
    <t>drewno, metal</t>
  </si>
  <si>
    <t>Kserokopiarka</t>
  </si>
  <si>
    <t>Wieża LG RAD 114</t>
  </si>
  <si>
    <t>Wieża LG CM 4320</t>
  </si>
  <si>
    <t>Radiomagnetofon ELTRA</t>
  </si>
  <si>
    <t>Radiomagnetofon PANASONIC</t>
  </si>
  <si>
    <t>Radiomagnetofon PHILIPS</t>
  </si>
  <si>
    <t>Radiomagnetofon GRUNDIC</t>
  </si>
  <si>
    <t>Mikrofon</t>
  </si>
  <si>
    <t>K - not - DELL - LAPTOP</t>
  </si>
  <si>
    <t>Mikrofon LS - 901 1K</t>
  </si>
  <si>
    <t>Radiomagnetofon SONY</t>
  </si>
  <si>
    <t>Program PC świadectwa szk. IV - VI</t>
  </si>
  <si>
    <t>System Windows CAL 2003</t>
  </si>
  <si>
    <t>System Windows SBSPREM 2003</t>
  </si>
  <si>
    <t>Ocena opisowa - Pr PC kl. I - III</t>
  </si>
  <si>
    <t>Publiczna Szkoła Podstawowa im. Kornela Makuszyńskiego w Siemkowicach</t>
  </si>
  <si>
    <t>508-002-46-36</t>
  </si>
  <si>
    <t>000272425</t>
  </si>
  <si>
    <t>zabezpieczenie p.poż. - gaśnice i hydranty wewnątrz budynku, zabezpieczenie przeciw kradzieży - system alarmowy, monitorowanie zewnetrzne, kraty w oknach Sali komputerowej oraz krata w drzwiach, kraty w oknach piwnicznych</t>
  </si>
  <si>
    <t>tablica interaktywna QOMB</t>
  </si>
  <si>
    <t>Projektor Vivitek</t>
  </si>
  <si>
    <t>telewizor Sony</t>
  </si>
  <si>
    <t>kopiarka Task alfa</t>
  </si>
  <si>
    <t xml:space="preserve"> laptop Samsung 15,6' </t>
  </si>
  <si>
    <t>laptop Samsung 15,6'</t>
  </si>
  <si>
    <t>program do tablicy interaktywnej Flow' Works</t>
  </si>
  <si>
    <t>Tabela nr 5 - Wykaz sprzętu elektronicznego w Gminie Siemkowice</t>
  </si>
  <si>
    <t>Razem oprogramowanie</t>
  </si>
  <si>
    <t>Tabela nr 6 - Wykaz majątku trwałego Gminy Siemkowice</t>
  </si>
  <si>
    <t>Tabela nr 2 - Wykaz lokalizacji, w których prowadzona jest działalność oraz lokalizacji, gdzie znajduje się mienie należące do jednostek Gminy Siemkowice</t>
  </si>
  <si>
    <t>Tabela nr 7 - Wykaz pojazdów w Gminie Siemkowice</t>
  </si>
  <si>
    <t>RAZEM BUDOWLE</t>
  </si>
  <si>
    <t>FSO STAR</t>
  </si>
  <si>
    <t>ŻUK</t>
  </si>
  <si>
    <t xml:space="preserve">STAR </t>
  </si>
  <si>
    <t>OSP RADOSZEWICE</t>
  </si>
  <si>
    <t xml:space="preserve">OSP  SIEMKOWICE </t>
  </si>
  <si>
    <t>IVECO</t>
  </si>
  <si>
    <t>OSP LIPNIK</t>
  </si>
  <si>
    <t>PS LUBLIN</t>
  </si>
  <si>
    <t>OSP LASKI</t>
  </si>
  <si>
    <t>FS LUBLIN</t>
  </si>
  <si>
    <t>OSP OŻEGÓW</t>
  </si>
  <si>
    <t>OSP SIEMKOWICE</t>
  </si>
  <si>
    <t>OSP MOKRE</t>
  </si>
  <si>
    <t>Użytkownik/Właściciel</t>
  </si>
  <si>
    <t>FORD</t>
  </si>
  <si>
    <t>Suma ubezpieczenia (zł)</t>
  </si>
  <si>
    <t>URZĄD GMINY</t>
  </si>
  <si>
    <t>RÓWNIARKA DROGOWA</t>
  </si>
  <si>
    <t>730934720</t>
  </si>
  <si>
    <t>8411Z</t>
  </si>
  <si>
    <t>8621Z</t>
  </si>
  <si>
    <t>8531A</t>
  </si>
  <si>
    <t>8510Z</t>
  </si>
  <si>
    <t>9101A</t>
  </si>
  <si>
    <t>8899Z</t>
  </si>
  <si>
    <t>wartość (odtworzeniowa)</t>
  </si>
  <si>
    <t>RAZEM BUDYNKI (wg wartości księgowej brutto</t>
  </si>
  <si>
    <t>RAZEM BUDYNKI (wg odtworzeniowej</t>
  </si>
  <si>
    <t>kraty w oknach na parterze</t>
  </si>
  <si>
    <t>98-354 Siemkowice, Radoszewice, ul. Powstania Styczniowego 1</t>
  </si>
  <si>
    <t>98-354 Siemkowice, ul. 22 Lipca 1</t>
  </si>
  <si>
    <t>98-354 Siemkowice, ul. Szkolna 1</t>
  </si>
  <si>
    <t>98-354 Siemkowice, ul. Krasińskiego 2</t>
  </si>
  <si>
    <t>98-354 Siemkowice, ul. Parkowa 2</t>
  </si>
  <si>
    <t>4-9803A</t>
  </si>
  <si>
    <t>WOLNOBIEŻNY</t>
  </si>
  <si>
    <t>EPJ 88GK</t>
  </si>
  <si>
    <t>EPJ 55TF</t>
  </si>
  <si>
    <t>EPJ 98XK</t>
  </si>
  <si>
    <t>SAJ 6540</t>
  </si>
  <si>
    <t>EPJ W709</t>
  </si>
  <si>
    <t>SAL 9948</t>
  </si>
  <si>
    <t>EPJ H031</t>
  </si>
  <si>
    <t>EPJ P239</t>
  </si>
  <si>
    <t>SIW 962K</t>
  </si>
  <si>
    <t>SIW 958K</t>
  </si>
  <si>
    <t>SIW 621T</t>
  </si>
  <si>
    <t>SIW 629T</t>
  </si>
  <si>
    <t>01.01.2014 - 31.12.2014</t>
  </si>
  <si>
    <t>01.01.2013 - 31.12.2013</t>
  </si>
  <si>
    <t>01.01.2012 - 31.12.2012</t>
  </si>
  <si>
    <t>kopia wykonywana raz w tygodniu,  na zewnętrznym nośniku, miejsce przechowywania - szafa pancerna</t>
  </si>
  <si>
    <t>Maszyny</t>
  </si>
  <si>
    <t>Lipnik 96A</t>
  </si>
  <si>
    <t>Siemkowice ul. Krasińskiego 2</t>
  </si>
  <si>
    <t>Zmyślona 10</t>
  </si>
  <si>
    <t>Siemkowice, ul. Parkowa 2</t>
  </si>
  <si>
    <t>Siemkowice, ul. Krasńskiego 2</t>
  </si>
  <si>
    <t>Siemkowice, ul. 22 Lipca 2</t>
  </si>
  <si>
    <t>Siemkowice, ul. Parkowa 1</t>
  </si>
  <si>
    <t>Radoszewice, ul. Niemojewskich</t>
  </si>
  <si>
    <t>Siemkowice, ul. Nowa 1</t>
  </si>
  <si>
    <t>Ożegów ul. Szkolna 19</t>
  </si>
  <si>
    <t xml:space="preserve"> kolonia Lipnik 11</t>
  </si>
  <si>
    <t>Radoszewice ul Niemojewskich 1 B</t>
  </si>
  <si>
    <t>Radoszewiceul.Niemojewskich 1B</t>
  </si>
  <si>
    <t>RadoszewiceNiemojewskich 1 B</t>
  </si>
  <si>
    <t>Budynek gospodarczy przy szkole Laski</t>
  </si>
  <si>
    <t>Laski</t>
  </si>
  <si>
    <t xml:space="preserve">20m </t>
  </si>
  <si>
    <t>13,2*5,2 m</t>
  </si>
  <si>
    <t>Tabela nr 8 - Szkodowość na dzień 13.11.2015 r.</t>
  </si>
  <si>
    <t>Mienie od zdarzeń losowych</t>
  </si>
  <si>
    <t>deszcz nawalny</t>
  </si>
  <si>
    <t>brak szkód</t>
  </si>
  <si>
    <t>01.01.2015 -13.11.2015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</si>
</sst>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\ _z_ł"/>
    <numFmt numFmtId="182" formatCode="#,##0.00\ &quot;zł&quot;;[Red]#,##0.00\ &quot;zł&quot;"/>
    <numFmt numFmtId="183" formatCode="0_ ;\-0\ "/>
    <numFmt numFmtId="184" formatCode="0.00;[Red]0.00"/>
    <numFmt numFmtId="185" formatCode="dd/mm/yyyy"/>
    <numFmt numFmtId="186" formatCode="d/mm/yyyy"/>
    <numFmt numFmtId="187" formatCode="#,##0.00&quot; zł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sz val="10"/>
      <color indexed="8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6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theme="1"/>
      <name val="Cambria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8" fontId="27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168" fontId="2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7" fillId="34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" fontId="26" fillId="0" borderId="10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/>
      <protection/>
    </xf>
    <xf numFmtId="14" fontId="26" fillId="0" borderId="10" xfId="56" applyNumberFormat="1" applyFont="1" applyBorder="1" applyAlignment="1">
      <alignment horizontal="center" vertical="center"/>
      <protection/>
    </xf>
    <xf numFmtId="168" fontId="26" fillId="0" borderId="10" xfId="56" applyNumberFormat="1" applyFont="1" applyBorder="1" applyAlignment="1">
      <alignment horizontal="center" vertical="center"/>
      <protection/>
    </xf>
    <xf numFmtId="1" fontId="26" fillId="0" borderId="10" xfId="56" applyNumberFormat="1" applyFont="1" applyBorder="1" applyAlignment="1">
      <alignment horizontal="center" vertical="center" wrapText="1"/>
      <protection/>
    </xf>
    <xf numFmtId="168" fontId="27" fillId="0" borderId="10" xfId="56" applyNumberFormat="1" applyFont="1" applyBorder="1">
      <alignment/>
      <protection/>
    </xf>
    <xf numFmtId="1" fontId="27" fillId="0" borderId="10" xfId="56" applyNumberFormat="1" applyFont="1" applyBorder="1" applyAlignment="1">
      <alignment vertical="center" wrapText="1"/>
      <protection/>
    </xf>
    <xf numFmtId="1" fontId="27" fillId="0" borderId="10" xfId="56" applyNumberFormat="1" applyFont="1" applyBorder="1" applyAlignment="1">
      <alignment horizontal="center" vertical="center"/>
      <protection/>
    </xf>
    <xf numFmtId="2" fontId="27" fillId="0" borderId="14" xfId="56" applyNumberFormat="1" applyFont="1" applyBorder="1" applyAlignment="1">
      <alignment vertical="center" wrapText="1"/>
      <protection/>
    </xf>
    <xf numFmtId="14" fontId="57" fillId="0" borderId="0" xfId="55" applyNumberFormat="1" applyFont="1" applyAlignment="1">
      <alignment horizontal="center" vertical="center"/>
      <protection/>
    </xf>
    <xf numFmtId="14" fontId="57" fillId="0" borderId="10" xfId="55" applyNumberFormat="1" applyFont="1" applyBorder="1" applyAlignment="1">
      <alignment horizontal="center" vertical="center"/>
      <protection/>
    </xf>
    <xf numFmtId="1" fontId="27" fillId="0" borderId="0" xfId="56" applyNumberFormat="1" applyFont="1" applyBorder="1" applyAlignment="1">
      <alignment horizontal="center" vertical="center"/>
      <protection/>
    </xf>
    <xf numFmtId="2" fontId="27" fillId="0" borderId="0" xfId="56" applyNumberFormat="1" applyFont="1" applyFill="1" applyBorder="1" applyAlignment="1">
      <alignment horizontal="left" vertical="center"/>
      <protection/>
    </xf>
    <xf numFmtId="14" fontId="57" fillId="0" borderId="0" xfId="55" applyNumberFormat="1" applyFont="1" applyBorder="1" applyAlignment="1">
      <alignment horizontal="center" vertical="center"/>
      <protection/>
    </xf>
    <xf numFmtId="168" fontId="27" fillId="0" borderId="0" xfId="56" applyNumberFormat="1" applyFont="1" applyBorder="1">
      <alignment/>
      <protection/>
    </xf>
    <xf numFmtId="1" fontId="27" fillId="0" borderId="0" xfId="56" applyNumberFormat="1" applyFont="1" applyBorder="1" applyAlignment="1">
      <alignment vertical="center" wrapText="1"/>
      <protection/>
    </xf>
    <xf numFmtId="1" fontId="27" fillId="0" borderId="0" xfId="56" applyNumberFormat="1" applyFont="1" applyAlignment="1">
      <alignment horizontal="center" vertical="center"/>
      <protection/>
    </xf>
    <xf numFmtId="0" fontId="27" fillId="0" borderId="0" xfId="56" applyFont="1" applyAlignment="1">
      <alignment horizontal="center"/>
      <protection/>
    </xf>
    <xf numFmtId="168" fontId="27" fillId="0" borderId="0" xfId="56" applyNumberFormat="1" applyFont="1">
      <alignment/>
      <protection/>
    </xf>
    <xf numFmtId="14" fontId="27" fillId="0" borderId="0" xfId="56" applyNumberFormat="1" applyFont="1" applyAlignment="1">
      <alignment wrapText="1"/>
      <protection/>
    </xf>
    <xf numFmtId="0" fontId="32" fillId="0" borderId="0" xfId="0" applyFont="1" applyAlignment="1">
      <alignment/>
    </xf>
    <xf numFmtId="0" fontId="27" fillId="36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68" fontId="25" fillId="37" borderId="10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right" vertical="center" wrapText="1"/>
    </xf>
    <xf numFmtId="168" fontId="28" fillId="0" borderId="10" xfId="0" applyNumberFormat="1" applyFont="1" applyFill="1" applyBorder="1" applyAlignment="1">
      <alignment vertical="center"/>
    </xf>
    <xf numFmtId="168" fontId="28" fillId="0" borderId="10" xfId="0" applyNumberFormat="1" applyFont="1" applyFill="1" applyBorder="1" applyAlignment="1">
      <alignment horizontal="right" vertical="center"/>
    </xf>
    <xf numFmtId="168" fontId="28" fillId="0" borderId="10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5" fillId="0" borderId="0" xfId="0" applyFont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left" vertical="center" wrapText="1"/>
    </xf>
    <xf numFmtId="0" fontId="27" fillId="34" borderId="0" xfId="0" applyFont="1" applyFill="1" applyAlignment="1">
      <alignment/>
    </xf>
    <xf numFmtId="168" fontId="28" fillId="0" borderId="10" xfId="54" applyNumberFormat="1" applyFont="1" applyFill="1" applyBorder="1" applyAlignment="1">
      <alignment horizontal="right" vertical="center"/>
      <protection/>
    </xf>
    <xf numFmtId="0" fontId="27" fillId="0" borderId="15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49" fontId="25" fillId="37" borderId="10" xfId="0" applyNumberFormat="1" applyFont="1" applyFill="1" applyBorder="1" applyAlignment="1">
      <alignment horizontal="center" vertical="center"/>
    </xf>
    <xf numFmtId="168" fontId="28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168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37" borderId="10" xfId="0" applyFont="1" applyFill="1" applyBorder="1" applyAlignment="1">
      <alignment vertical="center" wrapText="1"/>
    </xf>
    <xf numFmtId="0" fontId="25" fillId="37" borderId="10" xfId="0" applyNumberFormat="1" applyFont="1" applyFill="1" applyBorder="1" applyAlignment="1">
      <alignment horizontal="center" vertical="center"/>
    </xf>
    <xf numFmtId="168" fontId="25" fillId="37" borderId="1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38" borderId="10" xfId="0" applyFont="1" applyFill="1" applyBorder="1" applyAlignment="1" applyProtection="1">
      <alignment horizontal="center" vertical="center"/>
      <protection hidden="1"/>
    </xf>
    <xf numFmtId="0" fontId="26" fillId="38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49" fontId="2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8" fontId="26" fillId="33" borderId="10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Alignment="1">
      <alignment horizontal="center" vertical="center"/>
    </xf>
    <xf numFmtId="168" fontId="26" fillId="0" borderId="0" xfId="0" applyNumberFormat="1" applyFont="1" applyAlignment="1">
      <alignment horizontal="right" vertical="center"/>
    </xf>
    <xf numFmtId="168" fontId="26" fillId="0" borderId="10" xfId="0" applyNumberFormat="1" applyFont="1" applyFill="1" applyBorder="1" applyAlignment="1">
      <alignment horizontal="center" vertical="center" wrapText="1"/>
    </xf>
    <xf numFmtId="168" fontId="26" fillId="33" borderId="16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Alignment="1">
      <alignment horizontal="right" vertical="center"/>
    </xf>
    <xf numFmtId="168" fontId="26" fillId="19" borderId="17" xfId="0" applyNumberFormat="1" applyFont="1" applyFill="1" applyBorder="1" applyAlignment="1">
      <alignment horizontal="right" vertical="center" wrapText="1"/>
    </xf>
    <xf numFmtId="168" fontId="26" fillId="19" borderId="18" xfId="0" applyNumberFormat="1" applyFont="1" applyFill="1" applyBorder="1" applyAlignment="1">
      <alignment horizontal="right" vertical="center" wrapText="1"/>
    </xf>
    <xf numFmtId="168" fontId="26" fillId="19" borderId="19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Alignment="1">
      <alignment horizontal="right" vertical="center" wrapText="1"/>
    </xf>
    <xf numFmtId="0" fontId="27" fillId="35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168" fontId="26" fillId="33" borderId="11" xfId="0" applyNumberFormat="1" applyFont="1" applyFill="1" applyBorder="1" applyAlignment="1">
      <alignment horizontal="right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68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wrapText="1"/>
    </xf>
    <xf numFmtId="168" fontId="27" fillId="0" borderId="10" xfId="0" applyNumberFormat="1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168" fontId="27" fillId="0" borderId="13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27" fillId="34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34" borderId="0" xfId="0" applyFont="1" applyFill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34" borderId="0" xfId="0" applyFont="1" applyFill="1" applyAlignment="1">
      <alignment horizontal="center" vertical="center"/>
    </xf>
    <xf numFmtId="168" fontId="27" fillId="0" borderId="22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Fill="1" applyAlignment="1">
      <alignment horizontal="right" vertical="center"/>
    </xf>
    <xf numFmtId="168" fontId="27" fillId="0" borderId="23" xfId="0" applyNumberFormat="1" applyFont="1" applyFill="1" applyBorder="1" applyAlignment="1">
      <alignment horizontal="right" vertical="center" wrapText="1"/>
    </xf>
    <xf numFmtId="168" fontId="27" fillId="0" borderId="24" xfId="0" applyNumberFormat="1" applyFont="1" applyFill="1" applyBorder="1" applyAlignment="1">
      <alignment horizontal="right" vertical="center" wrapText="1"/>
    </xf>
    <xf numFmtId="168" fontId="27" fillId="0" borderId="16" xfId="0" applyNumberFormat="1" applyFont="1" applyFill="1" applyBorder="1" applyAlignment="1">
      <alignment horizontal="right" vertical="center" wrapText="1"/>
    </xf>
    <xf numFmtId="168" fontId="27" fillId="34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right" vertical="center"/>
    </xf>
    <xf numFmtId="168" fontId="27" fillId="0" borderId="25" xfId="0" applyNumberFormat="1" applyFont="1" applyFill="1" applyBorder="1" applyAlignment="1">
      <alignment horizontal="right" vertical="center" wrapText="1"/>
    </xf>
    <xf numFmtId="168" fontId="25" fillId="33" borderId="10" xfId="0" applyNumberFormat="1" applyFont="1" applyFill="1" applyBorder="1" applyAlignment="1">
      <alignment vertical="center"/>
    </xf>
    <xf numFmtId="168" fontId="25" fillId="33" borderId="10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center" wrapText="1"/>
    </xf>
    <xf numFmtId="187" fontId="25" fillId="0" borderId="15" xfId="0" applyNumberFormat="1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187" fontId="28" fillId="0" borderId="13" xfId="0" applyNumberFormat="1" applyFont="1" applyFill="1" applyBorder="1" applyAlignment="1">
      <alignment horizontal="right" vertical="center" wrapText="1"/>
    </xf>
    <xf numFmtId="168" fontId="28" fillId="0" borderId="13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 wrapText="1"/>
    </xf>
    <xf numFmtId="168" fontId="35" fillId="19" borderId="26" xfId="0" applyNumberFormat="1" applyFont="1" applyFill="1" applyBorder="1" applyAlignment="1">
      <alignment horizontal="right" vertical="center" wrapText="1"/>
    </xf>
    <xf numFmtId="168" fontId="25" fillId="19" borderId="26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168" fontId="34" fillId="0" borderId="0" xfId="0" applyNumberFormat="1" applyFont="1" applyAlignment="1">
      <alignment horizontal="center" vertical="center"/>
    </xf>
    <xf numFmtId="0" fontId="26" fillId="3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37" borderId="0" xfId="0" applyFont="1" applyFill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7" fillId="36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4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5" fillId="0" borderId="27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68" fontId="36" fillId="0" borderId="10" xfId="0" applyNumberFormat="1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center" vertical="center" wrapText="1"/>
    </xf>
    <xf numFmtId="168" fontId="5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8" fontId="26" fillId="0" borderId="0" xfId="0" applyNumberFormat="1" applyFont="1" applyFill="1" applyBorder="1" applyAlignment="1">
      <alignment horizontal="right" vertical="center" wrapText="1"/>
    </xf>
    <xf numFmtId="168" fontId="27" fillId="0" borderId="15" xfId="0" applyNumberFormat="1" applyFont="1" applyFill="1" applyBorder="1" applyAlignment="1">
      <alignment horizontal="right" vertical="center" wrapText="1"/>
    </xf>
    <xf numFmtId="168" fontId="27" fillId="0" borderId="12" xfId="0" applyNumberFormat="1" applyFont="1" applyFill="1" applyBorder="1" applyAlignment="1">
      <alignment horizontal="right" vertical="center" wrapText="1"/>
    </xf>
    <xf numFmtId="17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87" fontId="26" fillId="0" borderId="15" xfId="0" applyNumberFormat="1" applyFont="1" applyFill="1" applyBorder="1" applyAlignment="1">
      <alignment horizontal="center" vertical="center" wrapText="1"/>
    </xf>
    <xf numFmtId="187" fontId="26" fillId="0" borderId="12" xfId="0" applyNumberFormat="1" applyFont="1" applyFill="1" applyBorder="1" applyAlignment="1">
      <alignment horizontal="center" vertical="center" wrapText="1"/>
    </xf>
    <xf numFmtId="0" fontId="25" fillId="19" borderId="28" xfId="0" applyFont="1" applyFill="1" applyBorder="1" applyAlignment="1">
      <alignment horizontal="center" vertical="center" wrapText="1"/>
    </xf>
    <xf numFmtId="0" fontId="25" fillId="19" borderId="29" xfId="0" applyFont="1" applyFill="1" applyBorder="1" applyAlignment="1">
      <alignment horizontal="center" vertical="center" wrapText="1"/>
    </xf>
    <xf numFmtId="0" fontId="25" fillId="19" borderId="30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0" fontId="38" fillId="19" borderId="28" xfId="0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0" fontId="38" fillId="37" borderId="16" xfId="0" applyFont="1" applyFill="1" applyBorder="1" applyAlignment="1">
      <alignment horizontal="center" vertical="center" wrapText="1"/>
    </xf>
    <xf numFmtId="0" fontId="38" fillId="37" borderId="31" xfId="0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33" fillId="8" borderId="33" xfId="0" applyFont="1" applyFill="1" applyBorder="1" applyAlignment="1">
      <alignment horizontal="center" vertical="center" wrapText="1"/>
    </xf>
    <xf numFmtId="0" fontId="33" fillId="40" borderId="10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6" fillId="19" borderId="35" xfId="0" applyFont="1" applyFill="1" applyBorder="1" applyAlignment="1">
      <alignment horizontal="left" vertical="center" wrapText="1"/>
    </xf>
    <xf numFmtId="0" fontId="26" fillId="19" borderId="36" xfId="0" applyFont="1" applyFill="1" applyBorder="1" applyAlignment="1">
      <alignment horizontal="left" vertical="center" wrapText="1"/>
    </xf>
    <xf numFmtId="0" fontId="26" fillId="19" borderId="37" xfId="0" applyFont="1" applyFill="1" applyBorder="1" applyAlignment="1">
      <alignment horizontal="left" vertical="center" wrapText="1"/>
    </xf>
    <xf numFmtId="0" fontId="26" fillId="19" borderId="38" xfId="0" applyFont="1" applyFill="1" applyBorder="1" applyAlignment="1">
      <alignment horizontal="left" vertical="center" wrapText="1"/>
    </xf>
    <xf numFmtId="0" fontId="26" fillId="19" borderId="39" xfId="0" applyFont="1" applyFill="1" applyBorder="1" applyAlignment="1">
      <alignment horizontal="left" vertical="center" wrapText="1"/>
    </xf>
    <xf numFmtId="0" fontId="26" fillId="19" borderId="10" xfId="0" applyFont="1" applyFill="1" applyBorder="1" applyAlignment="1">
      <alignment horizontal="left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3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left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4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6" fillId="40" borderId="14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 wrapText="1"/>
    </xf>
    <xf numFmtId="187" fontId="26" fillId="40" borderId="10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1" fontId="26" fillId="37" borderId="10" xfId="56" applyNumberFormat="1" applyFont="1" applyFill="1" applyBorder="1" applyAlignment="1">
      <alignment horizontal="center" vertical="center"/>
      <protection/>
    </xf>
    <xf numFmtId="168" fontId="26" fillId="0" borderId="10" xfId="56" applyNumberFormat="1" applyFont="1" applyBorder="1">
      <alignment/>
      <protection/>
    </xf>
    <xf numFmtId="1" fontId="34" fillId="0" borderId="16" xfId="56" applyNumberFormat="1" applyFont="1" applyFill="1" applyBorder="1" applyAlignment="1">
      <alignment horizontal="center" vertical="center"/>
      <protection/>
    </xf>
    <xf numFmtId="1" fontId="34" fillId="0" borderId="31" xfId="56" applyNumberFormat="1" applyFont="1" applyFill="1" applyBorder="1" applyAlignment="1">
      <alignment horizontal="center" vertical="center"/>
      <protection/>
    </xf>
    <xf numFmtId="1" fontId="34" fillId="0" borderId="20" xfId="56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70" zoomScalePageLayoutView="0" workbookViewId="0" topLeftCell="A1">
      <selection activeCell="Q8" sqref="Q8"/>
    </sheetView>
  </sheetViews>
  <sheetFormatPr defaultColWidth="9.140625" defaultRowHeight="12.75"/>
  <cols>
    <col min="1" max="1" width="5.421875" style="11" customWidth="1"/>
    <col min="2" max="2" width="32.57421875" style="11" customWidth="1"/>
    <col min="3" max="3" width="18.421875" style="12" customWidth="1"/>
    <col min="4" max="4" width="15.7109375" style="80" customWidth="1"/>
    <col min="5" max="5" width="14.28125" style="12" customWidth="1"/>
    <col min="6" max="6" width="16.140625" style="12" customWidth="1"/>
    <col min="7" max="7" width="17.57421875" style="12" customWidth="1"/>
    <col min="8" max="8" width="29.7109375" style="11" customWidth="1"/>
    <col min="9" max="16384" width="9.140625" style="11" customWidth="1"/>
  </cols>
  <sheetData>
    <row r="1" spans="1:6" ht="15.75">
      <c r="A1" s="3" t="s">
        <v>216</v>
      </c>
      <c r="F1" s="13"/>
    </row>
    <row r="3" spans="1:8" ht="94.5">
      <c r="A3" s="69" t="s">
        <v>1</v>
      </c>
      <c r="B3" s="69" t="s">
        <v>2</v>
      </c>
      <c r="C3" s="69" t="s">
        <v>3</v>
      </c>
      <c r="D3" s="81" t="s">
        <v>4</v>
      </c>
      <c r="E3" s="69" t="s">
        <v>0</v>
      </c>
      <c r="F3" s="70" t="s">
        <v>5</v>
      </c>
      <c r="G3" s="70" t="s">
        <v>23</v>
      </c>
      <c r="H3" s="64" t="s">
        <v>81</v>
      </c>
    </row>
    <row r="4" spans="1:8" ht="33.75" customHeight="1">
      <c r="A4" s="71">
        <v>1</v>
      </c>
      <c r="B4" s="88" t="s">
        <v>76</v>
      </c>
      <c r="C4" s="69" t="s">
        <v>77</v>
      </c>
      <c r="D4" s="81" t="s">
        <v>574</v>
      </c>
      <c r="E4" s="89" t="s">
        <v>575</v>
      </c>
      <c r="F4" s="69" t="s">
        <v>45</v>
      </c>
      <c r="G4" s="69" t="s">
        <v>45</v>
      </c>
      <c r="H4" s="90"/>
    </row>
    <row r="5" spans="1:8" ht="33.75" customHeight="1">
      <c r="A5" s="71">
        <v>2</v>
      </c>
      <c r="B5" s="15" t="s">
        <v>78</v>
      </c>
      <c r="C5" s="16" t="s">
        <v>79</v>
      </c>
      <c r="D5" s="18" t="s">
        <v>80</v>
      </c>
      <c r="E5" s="17" t="s">
        <v>575</v>
      </c>
      <c r="F5" s="16">
        <v>24</v>
      </c>
      <c r="G5" s="16" t="s">
        <v>45</v>
      </c>
      <c r="H5" s="184" t="s">
        <v>607</v>
      </c>
    </row>
    <row r="6" spans="1:8" s="72" customFormat="1" ht="33.75" customHeight="1">
      <c r="A6" s="71">
        <v>3</v>
      </c>
      <c r="B6" s="15" t="s">
        <v>416</v>
      </c>
      <c r="C6" s="16" t="s">
        <v>417</v>
      </c>
      <c r="D6" s="18" t="s">
        <v>418</v>
      </c>
      <c r="E6" s="20" t="s">
        <v>576</v>
      </c>
      <c r="F6" s="16">
        <v>7</v>
      </c>
      <c r="G6" s="16" t="s">
        <v>45</v>
      </c>
      <c r="H6" s="68" t="s">
        <v>45</v>
      </c>
    </row>
    <row r="7" spans="1:8" s="73" customFormat="1" ht="33.75" customHeight="1">
      <c r="A7" s="71">
        <v>4</v>
      </c>
      <c r="B7" s="15" t="s">
        <v>539</v>
      </c>
      <c r="C7" s="16" t="s">
        <v>540</v>
      </c>
      <c r="D7" s="18" t="s">
        <v>541</v>
      </c>
      <c r="E7" s="16" t="s">
        <v>478</v>
      </c>
      <c r="F7" s="16">
        <v>22</v>
      </c>
      <c r="G7" s="16">
        <v>122</v>
      </c>
      <c r="H7" s="68" t="s">
        <v>45</v>
      </c>
    </row>
    <row r="8" spans="1:8" s="72" customFormat="1" ht="33.75" customHeight="1">
      <c r="A8" s="71">
        <v>5</v>
      </c>
      <c r="B8" s="15" t="s">
        <v>351</v>
      </c>
      <c r="C8" s="19" t="s">
        <v>352</v>
      </c>
      <c r="D8" s="18" t="s">
        <v>353</v>
      </c>
      <c r="E8" s="19" t="s">
        <v>577</v>
      </c>
      <c r="F8" s="16">
        <v>23</v>
      </c>
      <c r="G8" s="16">
        <v>175</v>
      </c>
      <c r="H8" s="68" t="s">
        <v>45</v>
      </c>
    </row>
    <row r="9" spans="1:8" s="73" customFormat="1" ht="33.75" customHeight="1">
      <c r="A9" s="71">
        <v>6</v>
      </c>
      <c r="B9" s="15" t="s">
        <v>517</v>
      </c>
      <c r="C9" s="16" t="s">
        <v>518</v>
      </c>
      <c r="D9" s="18" t="s">
        <v>519</v>
      </c>
      <c r="E9" s="16" t="s">
        <v>478</v>
      </c>
      <c r="F9" s="16">
        <v>18</v>
      </c>
      <c r="G9" s="16">
        <v>47</v>
      </c>
      <c r="H9" s="68" t="s">
        <v>45</v>
      </c>
    </row>
    <row r="10" spans="1:8" ht="33.75" customHeight="1">
      <c r="A10" s="71">
        <v>7</v>
      </c>
      <c r="B10" s="15" t="s">
        <v>479</v>
      </c>
      <c r="C10" s="16" t="s">
        <v>480</v>
      </c>
      <c r="D10" s="18" t="s">
        <v>481</v>
      </c>
      <c r="E10" s="16" t="s">
        <v>478</v>
      </c>
      <c r="F10" s="16">
        <v>17</v>
      </c>
      <c r="G10" s="16">
        <v>87</v>
      </c>
      <c r="H10" s="68" t="s">
        <v>45</v>
      </c>
    </row>
    <row r="11" spans="1:8" s="73" customFormat="1" ht="33.75" customHeight="1">
      <c r="A11" s="71">
        <v>8</v>
      </c>
      <c r="B11" s="15" t="s">
        <v>435</v>
      </c>
      <c r="C11" s="16" t="s">
        <v>436</v>
      </c>
      <c r="D11" s="18" t="s">
        <v>437</v>
      </c>
      <c r="E11" s="16" t="s">
        <v>478</v>
      </c>
      <c r="F11" s="16">
        <v>18</v>
      </c>
      <c r="G11" s="16">
        <v>134</v>
      </c>
      <c r="H11" s="68" t="s">
        <v>45</v>
      </c>
    </row>
    <row r="12" spans="1:8" s="72" customFormat="1" ht="33.75" customHeight="1">
      <c r="A12" s="71">
        <v>9</v>
      </c>
      <c r="B12" s="15" t="s">
        <v>423</v>
      </c>
      <c r="C12" s="16" t="s">
        <v>424</v>
      </c>
      <c r="D12" s="18" t="s">
        <v>425</v>
      </c>
      <c r="E12" s="18" t="s">
        <v>578</v>
      </c>
      <c r="F12" s="16">
        <v>10</v>
      </c>
      <c r="G12" s="16">
        <v>51</v>
      </c>
      <c r="H12" s="68" t="s">
        <v>45</v>
      </c>
    </row>
    <row r="13" spans="1:8" s="72" customFormat="1" ht="33.75" customHeight="1">
      <c r="A13" s="71">
        <v>10</v>
      </c>
      <c r="B13" s="15" t="s">
        <v>347</v>
      </c>
      <c r="C13" s="16" t="s">
        <v>348</v>
      </c>
      <c r="D13" s="18" t="s">
        <v>349</v>
      </c>
      <c r="E13" s="17" t="s">
        <v>579</v>
      </c>
      <c r="F13" s="16">
        <v>1</v>
      </c>
      <c r="G13" s="16" t="s">
        <v>45</v>
      </c>
      <c r="H13" s="68" t="s">
        <v>45</v>
      </c>
    </row>
    <row r="14" spans="1:8" s="72" customFormat="1" ht="33.75" customHeight="1">
      <c r="A14" s="71">
        <v>11</v>
      </c>
      <c r="B14" s="15" t="s">
        <v>400</v>
      </c>
      <c r="C14" s="16" t="s">
        <v>401</v>
      </c>
      <c r="D14" s="18" t="s">
        <v>402</v>
      </c>
      <c r="E14" s="18" t="s">
        <v>580</v>
      </c>
      <c r="F14" s="16">
        <v>8</v>
      </c>
      <c r="G14" s="16" t="s">
        <v>45</v>
      </c>
      <c r="H14" s="68" t="s">
        <v>45</v>
      </c>
    </row>
    <row r="15" ht="15.75">
      <c r="F15" s="37">
        <f>SUM(F5:F14)</f>
        <v>148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1"/>
  <ignoredErrors>
    <ignoredError sqref="D4:D6 D8 D7 D9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4.140625" style="12" customWidth="1"/>
    <col min="2" max="2" width="56.8515625" style="11" customWidth="1"/>
    <col min="3" max="3" width="33.8515625" style="11" customWidth="1"/>
    <col min="4" max="16384" width="9.140625" style="11" customWidth="1"/>
  </cols>
  <sheetData>
    <row r="1" ht="15" customHeight="1">
      <c r="A1" s="74" t="s">
        <v>553</v>
      </c>
    </row>
    <row r="2" ht="15.75">
      <c r="B2" s="3"/>
    </row>
    <row r="3" spans="1:3" ht="15.75">
      <c r="A3" s="182"/>
      <c r="B3" s="183"/>
      <c r="C3" s="183"/>
    </row>
    <row r="4" spans="1:3" ht="15.75">
      <c r="A4" s="33"/>
      <c r="B4" s="33"/>
      <c r="C4" s="91"/>
    </row>
    <row r="5" spans="1:3" ht="38.25">
      <c r="A5" s="92" t="s">
        <v>12</v>
      </c>
      <c r="B5" s="92" t="s">
        <v>22</v>
      </c>
      <c r="C5" s="93" t="s">
        <v>354</v>
      </c>
    </row>
    <row r="6" spans="1:3" ht="15.75">
      <c r="A6" s="198" t="s">
        <v>78</v>
      </c>
      <c r="B6" s="198"/>
      <c r="C6" s="198"/>
    </row>
    <row r="7" spans="1:3" ht="15.75">
      <c r="A7" s="94">
        <v>1</v>
      </c>
      <c r="B7" s="95" t="s">
        <v>399</v>
      </c>
      <c r="C7" s="96" t="s">
        <v>584</v>
      </c>
    </row>
    <row r="8" spans="1:3" ht="15.75">
      <c r="A8" s="94">
        <v>2</v>
      </c>
      <c r="B8" s="95" t="s">
        <v>585</v>
      </c>
      <c r="C8" s="96"/>
    </row>
    <row r="9" spans="1:3" ht="15.75">
      <c r="A9" s="94">
        <v>3</v>
      </c>
      <c r="B9" s="95" t="s">
        <v>586</v>
      </c>
      <c r="C9" s="96"/>
    </row>
    <row r="10" spans="1:3" ht="15.75">
      <c r="A10" s="94">
        <v>4</v>
      </c>
      <c r="B10" s="95" t="s">
        <v>587</v>
      </c>
      <c r="C10" s="96"/>
    </row>
    <row r="11" spans="1:3" ht="15.75">
      <c r="A11" s="94">
        <v>5</v>
      </c>
      <c r="B11" s="95" t="s">
        <v>588</v>
      </c>
      <c r="C11" s="96"/>
    </row>
    <row r="12" spans="1:3" ht="15.75">
      <c r="A12" s="94">
        <v>6</v>
      </c>
      <c r="B12" s="95" t="s">
        <v>589</v>
      </c>
      <c r="C12" s="96"/>
    </row>
    <row r="13" spans="1:3" s="3" customFormat="1" ht="15.75">
      <c r="A13" s="198" t="s">
        <v>416</v>
      </c>
      <c r="B13" s="198"/>
      <c r="C13" s="198"/>
    </row>
    <row r="14" spans="1:3" s="3" customFormat="1" ht="15.75">
      <c r="A14" s="94">
        <v>1</v>
      </c>
      <c r="B14" s="95" t="s">
        <v>419</v>
      </c>
      <c r="C14" s="96" t="s">
        <v>420</v>
      </c>
    </row>
    <row r="15" spans="1:6" ht="15.75">
      <c r="A15" s="198" t="s">
        <v>539</v>
      </c>
      <c r="B15" s="198"/>
      <c r="C15" s="198"/>
      <c r="D15" s="97"/>
      <c r="E15" s="97"/>
      <c r="F15" s="97"/>
    </row>
    <row r="16" spans="1:6" ht="89.25">
      <c r="A16" s="94">
        <v>1</v>
      </c>
      <c r="B16" s="95" t="s">
        <v>356</v>
      </c>
      <c r="C16" s="96" t="s">
        <v>542</v>
      </c>
      <c r="D16" s="97"/>
      <c r="E16" s="97"/>
      <c r="F16" s="97"/>
    </row>
    <row r="17" spans="1:3" ht="15.75">
      <c r="A17" s="198" t="s">
        <v>351</v>
      </c>
      <c r="B17" s="198"/>
      <c r="C17" s="198"/>
    </row>
    <row r="18" spans="1:3" ht="38.25">
      <c r="A18" s="94">
        <v>1</v>
      </c>
      <c r="B18" s="95" t="s">
        <v>356</v>
      </c>
      <c r="C18" s="96" t="s">
        <v>355</v>
      </c>
    </row>
    <row r="19" spans="1:6" ht="15.75">
      <c r="A19" s="198" t="s">
        <v>517</v>
      </c>
      <c r="B19" s="198"/>
      <c r="C19" s="198"/>
      <c r="D19" s="97"/>
      <c r="E19" s="97"/>
      <c r="F19" s="97"/>
    </row>
    <row r="20" spans="1:6" ht="38.25">
      <c r="A20" s="94">
        <v>1</v>
      </c>
      <c r="B20" s="95" t="s">
        <v>520</v>
      </c>
      <c r="C20" s="96" t="s">
        <v>521</v>
      </c>
      <c r="D20" s="97"/>
      <c r="E20" s="97"/>
      <c r="F20" s="97"/>
    </row>
    <row r="21" spans="1:6" ht="15.75">
      <c r="A21" s="198" t="s">
        <v>479</v>
      </c>
      <c r="B21" s="198"/>
      <c r="C21" s="198"/>
      <c r="D21" s="97"/>
      <c r="E21" s="97"/>
      <c r="F21" s="97"/>
    </row>
    <row r="22" spans="1:6" ht="76.5">
      <c r="A22" s="94">
        <v>1</v>
      </c>
      <c r="B22" s="95" t="s">
        <v>483</v>
      </c>
      <c r="C22" s="96" t="s">
        <v>482</v>
      </c>
      <c r="D22" s="97"/>
      <c r="E22" s="97"/>
      <c r="F22" s="97"/>
    </row>
    <row r="23" spans="1:7" ht="15.75">
      <c r="A23" s="198" t="s">
        <v>435</v>
      </c>
      <c r="B23" s="198"/>
      <c r="C23" s="198"/>
      <c r="D23" s="97"/>
      <c r="E23" s="97"/>
      <c r="F23" s="98"/>
      <c r="G23" s="97"/>
    </row>
    <row r="24" spans="1:6" ht="15.75">
      <c r="A24" s="94">
        <v>1</v>
      </c>
      <c r="B24" s="95" t="s">
        <v>439</v>
      </c>
      <c r="C24" s="96" t="s">
        <v>438</v>
      </c>
      <c r="D24" s="97"/>
      <c r="E24" s="97"/>
      <c r="F24" s="97"/>
    </row>
    <row r="25" spans="1:3" s="3" customFormat="1" ht="15.75">
      <c r="A25" s="198" t="s">
        <v>423</v>
      </c>
      <c r="B25" s="198"/>
      <c r="C25" s="198"/>
    </row>
    <row r="26" spans="1:3" s="3" customFormat="1" ht="63.75">
      <c r="A26" s="94">
        <v>1</v>
      </c>
      <c r="B26" s="95" t="s">
        <v>427</v>
      </c>
      <c r="C26" s="96" t="s">
        <v>426</v>
      </c>
    </row>
    <row r="27" spans="1:3" ht="15.75">
      <c r="A27" s="198" t="s">
        <v>347</v>
      </c>
      <c r="B27" s="198"/>
      <c r="C27" s="198"/>
    </row>
    <row r="28" spans="1:3" ht="15.75">
      <c r="A28" s="94">
        <v>1</v>
      </c>
      <c r="B28" s="95" t="s">
        <v>350</v>
      </c>
      <c r="C28" s="96"/>
    </row>
    <row r="29" spans="1:3" ht="15.75">
      <c r="A29" s="198" t="s">
        <v>400</v>
      </c>
      <c r="B29" s="198"/>
      <c r="C29" s="198"/>
    </row>
    <row r="30" spans="1:3" s="3" customFormat="1" ht="15.75">
      <c r="A30" s="94">
        <v>1</v>
      </c>
      <c r="B30" s="95" t="s">
        <v>399</v>
      </c>
      <c r="C30" s="96"/>
    </row>
  </sheetData>
  <sheetProtection/>
  <mergeCells count="10">
    <mergeCell ref="A6:C6"/>
    <mergeCell ref="A27:C27"/>
    <mergeCell ref="A29:C29"/>
    <mergeCell ref="A13:C13"/>
    <mergeCell ref="A25:C25"/>
    <mergeCell ref="A23:C23"/>
    <mergeCell ref="A21:C21"/>
    <mergeCell ref="A19:C19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view="pageBreakPreview" zoomScale="80" zoomScaleSheetLayoutView="8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6.7109375" defaultRowHeight="12.75"/>
  <cols>
    <col min="1" max="1" width="7.00390625" style="8" customWidth="1"/>
    <col min="2" max="3" width="16.7109375" style="8" customWidth="1"/>
    <col min="4" max="4" width="16.7109375" style="103" customWidth="1"/>
    <col min="5" max="6" width="16.7109375" style="169" customWidth="1"/>
    <col min="7" max="8" width="16.7109375" style="178" customWidth="1"/>
    <col min="9" max="9" width="24.8515625" style="103" customWidth="1"/>
    <col min="10" max="10" width="16.7109375" style="103" customWidth="1"/>
    <col min="11" max="11" width="16.7109375" style="168" customWidth="1"/>
    <col min="12" max="12" width="18.00390625" style="8" customWidth="1"/>
    <col min="13" max="15" width="16.7109375" style="7" customWidth="1"/>
    <col min="16" max="16" width="29.57421875" style="7" customWidth="1"/>
    <col min="17" max="29" width="16.7109375" style="7" customWidth="1"/>
    <col min="30" max="16384" width="16.7109375" style="8" customWidth="1"/>
  </cols>
  <sheetData>
    <row r="1" spans="1:29" s="2" customFormat="1" ht="18" customHeight="1">
      <c r="A1" s="74" t="s">
        <v>346</v>
      </c>
      <c r="D1" s="26"/>
      <c r="G1" s="177"/>
      <c r="H1" s="177"/>
      <c r="I1" s="26"/>
      <c r="J1" s="26"/>
      <c r="K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6" ht="18" customHeight="1" thickBot="1">
      <c r="A2" s="21"/>
      <c r="E2" s="8"/>
      <c r="F2" s="8"/>
    </row>
    <row r="3" spans="1:9" ht="36" customHeight="1" thickBot="1">
      <c r="A3" s="21"/>
      <c r="E3" s="8"/>
      <c r="F3" s="202" t="s">
        <v>582</v>
      </c>
      <c r="G3" s="203"/>
      <c r="H3" s="204"/>
      <c r="I3" s="167">
        <f>SUM(G9:G34)</f>
        <v>11127001.9</v>
      </c>
    </row>
    <row r="4" spans="1:9" ht="37.5" customHeight="1" thickBot="1">
      <c r="A4" s="21"/>
      <c r="E4" s="8"/>
      <c r="F4" s="202" t="s">
        <v>583</v>
      </c>
      <c r="G4" s="203"/>
      <c r="H4" s="204"/>
      <c r="I4" s="167">
        <f>SUM(H9:H34)</f>
        <v>13295650</v>
      </c>
    </row>
    <row r="5" spans="1:6" ht="18" customHeight="1">
      <c r="A5" s="21"/>
      <c r="E5" s="8"/>
      <c r="F5" s="8"/>
    </row>
    <row r="6" spans="7:8" ht="12.75">
      <c r="G6" s="179"/>
      <c r="H6" s="179"/>
    </row>
    <row r="7" spans="1:29" ht="40.5" customHeight="1">
      <c r="A7" s="199" t="s">
        <v>24</v>
      </c>
      <c r="B7" s="199" t="s">
        <v>82</v>
      </c>
      <c r="C7" s="199" t="s">
        <v>25</v>
      </c>
      <c r="D7" s="199" t="s">
        <v>52</v>
      </c>
      <c r="E7" s="199" t="s">
        <v>83</v>
      </c>
      <c r="F7" s="199" t="s">
        <v>26</v>
      </c>
      <c r="G7" s="200" t="s">
        <v>84</v>
      </c>
      <c r="H7" s="200" t="s">
        <v>581</v>
      </c>
      <c r="I7" s="199" t="s">
        <v>6</v>
      </c>
      <c r="J7" s="199" t="s">
        <v>85</v>
      </c>
      <c r="K7" s="199" t="s">
        <v>86</v>
      </c>
      <c r="L7" s="199" t="s">
        <v>56</v>
      </c>
      <c r="M7" s="205" t="s">
        <v>27</v>
      </c>
      <c r="N7" s="205"/>
      <c r="O7" s="205"/>
      <c r="P7" s="199" t="s">
        <v>63</v>
      </c>
      <c r="Q7" s="199" t="s">
        <v>87</v>
      </c>
      <c r="R7" s="199"/>
      <c r="S7" s="199"/>
      <c r="T7" s="199"/>
      <c r="U7" s="199"/>
      <c r="V7" s="199"/>
      <c r="W7" s="199" t="s">
        <v>88</v>
      </c>
      <c r="X7" s="199" t="s">
        <v>89</v>
      </c>
      <c r="Y7" s="199" t="s">
        <v>90</v>
      </c>
      <c r="Z7" s="199" t="s">
        <v>28</v>
      </c>
      <c r="AA7" s="199" t="s">
        <v>91</v>
      </c>
      <c r="AB7" s="199" t="s">
        <v>29</v>
      </c>
      <c r="AC7" s="199" t="s">
        <v>30</v>
      </c>
    </row>
    <row r="8" spans="1:29" ht="84.75" customHeight="1">
      <c r="A8" s="199"/>
      <c r="B8" s="199"/>
      <c r="C8" s="199"/>
      <c r="D8" s="199"/>
      <c r="E8" s="199"/>
      <c r="F8" s="199"/>
      <c r="G8" s="201"/>
      <c r="H8" s="201"/>
      <c r="I8" s="199"/>
      <c r="J8" s="199"/>
      <c r="K8" s="199"/>
      <c r="L8" s="199"/>
      <c r="M8" s="170" t="s">
        <v>31</v>
      </c>
      <c r="N8" s="170" t="s">
        <v>32</v>
      </c>
      <c r="O8" s="170" t="s">
        <v>33</v>
      </c>
      <c r="P8" s="199"/>
      <c r="Q8" s="171" t="s">
        <v>34</v>
      </c>
      <c r="R8" s="171" t="s">
        <v>35</v>
      </c>
      <c r="S8" s="171" t="s">
        <v>36</v>
      </c>
      <c r="T8" s="171" t="s">
        <v>37</v>
      </c>
      <c r="U8" s="171" t="s">
        <v>38</v>
      </c>
      <c r="V8" s="171" t="s">
        <v>39</v>
      </c>
      <c r="W8" s="199"/>
      <c r="X8" s="199"/>
      <c r="Y8" s="199"/>
      <c r="Z8" s="199"/>
      <c r="AA8" s="199"/>
      <c r="AB8" s="199"/>
      <c r="AC8" s="199"/>
    </row>
    <row r="9" spans="1:29" s="174" customFormat="1" ht="78.75" customHeight="1">
      <c r="A9" s="40">
        <v>1</v>
      </c>
      <c r="B9" s="40" t="s">
        <v>92</v>
      </c>
      <c r="C9" s="40" t="s">
        <v>49</v>
      </c>
      <c r="D9" s="40" t="s">
        <v>50</v>
      </c>
      <c r="E9" s="40" t="s">
        <v>50</v>
      </c>
      <c r="F9" s="40">
        <v>1947</v>
      </c>
      <c r="G9" s="133">
        <v>436957</v>
      </c>
      <c r="H9" s="133">
        <v>1300000</v>
      </c>
      <c r="I9" s="40" t="s">
        <v>345</v>
      </c>
      <c r="J9" s="40" t="s">
        <v>50</v>
      </c>
      <c r="K9" s="40" t="s">
        <v>93</v>
      </c>
      <c r="L9" s="40" t="s">
        <v>94</v>
      </c>
      <c r="M9" s="40" t="s">
        <v>95</v>
      </c>
      <c r="N9" s="40" t="s">
        <v>96</v>
      </c>
      <c r="O9" s="40" t="s">
        <v>97</v>
      </c>
      <c r="P9" s="40" t="s">
        <v>98</v>
      </c>
      <c r="Q9" s="40" t="s">
        <v>99</v>
      </c>
      <c r="R9" s="40" t="s">
        <v>100</v>
      </c>
      <c r="S9" s="40" t="s">
        <v>101</v>
      </c>
      <c r="T9" s="40" t="s">
        <v>102</v>
      </c>
      <c r="U9" s="40" t="s">
        <v>48</v>
      </c>
      <c r="V9" s="40" t="s">
        <v>103</v>
      </c>
      <c r="W9" s="40">
        <v>525</v>
      </c>
      <c r="X9" s="40" t="s">
        <v>104</v>
      </c>
      <c r="Y9" s="40">
        <v>3015</v>
      </c>
      <c r="Z9" s="40">
        <v>2</v>
      </c>
      <c r="AA9" s="40" t="s">
        <v>49</v>
      </c>
      <c r="AB9" s="40" t="s">
        <v>49</v>
      </c>
      <c r="AC9" s="40" t="s">
        <v>50</v>
      </c>
    </row>
    <row r="10" spans="1:29" s="32" customFormat="1" ht="75" customHeight="1">
      <c r="A10" s="40">
        <v>2</v>
      </c>
      <c r="B10" s="40" t="s">
        <v>105</v>
      </c>
      <c r="C10" s="40" t="s">
        <v>49</v>
      </c>
      <c r="D10" s="40" t="s">
        <v>50</v>
      </c>
      <c r="E10" s="40" t="s">
        <v>50</v>
      </c>
      <c r="F10" s="40" t="s">
        <v>106</v>
      </c>
      <c r="G10" s="133">
        <v>32006</v>
      </c>
      <c r="H10" s="133"/>
      <c r="I10" s="40" t="s">
        <v>107</v>
      </c>
      <c r="J10" s="40" t="s">
        <v>50</v>
      </c>
      <c r="K10" s="40" t="s">
        <v>108</v>
      </c>
      <c r="L10" s="40" t="s">
        <v>109</v>
      </c>
      <c r="M10" s="40" t="s">
        <v>51</v>
      </c>
      <c r="N10" s="40" t="s">
        <v>110</v>
      </c>
      <c r="O10" s="40" t="s">
        <v>111</v>
      </c>
      <c r="P10" s="40" t="s">
        <v>48</v>
      </c>
      <c r="Q10" s="40" t="s">
        <v>112</v>
      </c>
      <c r="R10" s="40" t="s">
        <v>113</v>
      </c>
      <c r="S10" s="40" t="s">
        <v>101</v>
      </c>
      <c r="T10" s="40" t="s">
        <v>114</v>
      </c>
      <c r="U10" s="40" t="s">
        <v>48</v>
      </c>
      <c r="V10" s="40" t="s">
        <v>103</v>
      </c>
      <c r="W10" s="40">
        <v>279</v>
      </c>
      <c r="X10" s="40" t="s">
        <v>115</v>
      </c>
      <c r="Y10" s="40">
        <v>830</v>
      </c>
      <c r="Z10" s="40">
        <v>1</v>
      </c>
      <c r="AA10" s="40" t="s">
        <v>50</v>
      </c>
      <c r="AB10" s="40" t="s">
        <v>49</v>
      </c>
      <c r="AC10" s="40" t="s">
        <v>50</v>
      </c>
    </row>
    <row r="11" spans="1:29" s="32" customFormat="1" ht="73.5" customHeight="1">
      <c r="A11" s="40">
        <v>3</v>
      </c>
      <c r="B11" s="40" t="s">
        <v>116</v>
      </c>
      <c r="C11" s="40" t="s">
        <v>49</v>
      </c>
      <c r="D11" s="40" t="s">
        <v>50</v>
      </c>
      <c r="E11" s="40" t="s">
        <v>50</v>
      </c>
      <c r="F11" s="40" t="s">
        <v>106</v>
      </c>
      <c r="G11" s="133">
        <v>47256</v>
      </c>
      <c r="H11" s="133"/>
      <c r="I11" s="40" t="s">
        <v>117</v>
      </c>
      <c r="J11" s="40" t="s">
        <v>50</v>
      </c>
      <c r="K11" s="40" t="s">
        <v>93</v>
      </c>
      <c r="L11" s="40" t="s">
        <v>94</v>
      </c>
      <c r="M11" s="40" t="s">
        <v>51</v>
      </c>
      <c r="N11" s="40" t="s">
        <v>96</v>
      </c>
      <c r="O11" s="40" t="s">
        <v>97</v>
      </c>
      <c r="P11" s="40" t="s">
        <v>48</v>
      </c>
      <c r="Q11" s="40" t="s">
        <v>97</v>
      </c>
      <c r="R11" s="40" t="s">
        <v>113</v>
      </c>
      <c r="S11" s="40" t="s">
        <v>101</v>
      </c>
      <c r="T11" s="40" t="s">
        <v>118</v>
      </c>
      <c r="U11" s="40" t="s">
        <v>48</v>
      </c>
      <c r="V11" s="40" t="s">
        <v>119</v>
      </c>
      <c r="W11" s="40">
        <v>72</v>
      </c>
      <c r="X11" s="40" t="s">
        <v>120</v>
      </c>
      <c r="Y11" s="40">
        <v>390</v>
      </c>
      <c r="Z11" s="40">
        <v>2</v>
      </c>
      <c r="AA11" s="40" t="s">
        <v>49</v>
      </c>
      <c r="AB11" s="40" t="s">
        <v>49</v>
      </c>
      <c r="AC11" s="40" t="s">
        <v>50</v>
      </c>
    </row>
    <row r="12" spans="1:29" s="32" customFormat="1" ht="33.75" customHeight="1">
      <c r="A12" s="40">
        <v>4</v>
      </c>
      <c r="B12" s="40" t="s">
        <v>121</v>
      </c>
      <c r="C12" s="40" t="s">
        <v>50</v>
      </c>
      <c r="D12" s="40" t="s">
        <v>50</v>
      </c>
      <c r="E12" s="40" t="s">
        <v>49</v>
      </c>
      <c r="F12" s="40">
        <v>1692</v>
      </c>
      <c r="G12" s="133">
        <v>79557</v>
      </c>
      <c r="H12" s="133"/>
      <c r="I12" s="40" t="s">
        <v>122</v>
      </c>
      <c r="J12" s="40" t="s">
        <v>50</v>
      </c>
      <c r="K12" s="40" t="s">
        <v>123</v>
      </c>
      <c r="L12" s="40" t="s">
        <v>124</v>
      </c>
      <c r="M12" s="40" t="s">
        <v>125</v>
      </c>
      <c r="N12" s="40" t="s">
        <v>126</v>
      </c>
      <c r="O12" s="40" t="s">
        <v>127</v>
      </c>
      <c r="P12" s="40" t="s">
        <v>128</v>
      </c>
      <c r="Q12" s="40" t="s">
        <v>127</v>
      </c>
      <c r="R12" s="40" t="s">
        <v>113</v>
      </c>
      <c r="S12" s="40" t="s">
        <v>48</v>
      </c>
      <c r="T12" s="40" t="s">
        <v>129</v>
      </c>
      <c r="U12" s="40" t="s">
        <v>48</v>
      </c>
      <c r="V12" s="40" t="s">
        <v>130</v>
      </c>
      <c r="W12" s="40">
        <v>340</v>
      </c>
      <c r="X12" s="40" t="s">
        <v>131</v>
      </c>
      <c r="Y12" s="40">
        <v>2040</v>
      </c>
      <c r="Z12" s="40">
        <v>2</v>
      </c>
      <c r="AA12" s="40" t="s">
        <v>49</v>
      </c>
      <c r="AB12" s="40" t="s">
        <v>50</v>
      </c>
      <c r="AC12" s="40" t="s">
        <v>50</v>
      </c>
    </row>
    <row r="13" spans="1:29" s="175" customFormat="1" ht="36" customHeight="1">
      <c r="A13" s="40">
        <v>5</v>
      </c>
      <c r="B13" s="40" t="s">
        <v>132</v>
      </c>
      <c r="C13" s="40" t="s">
        <v>49</v>
      </c>
      <c r="D13" s="40" t="s">
        <v>50</v>
      </c>
      <c r="E13" s="40" t="s">
        <v>50</v>
      </c>
      <c r="F13" s="40">
        <v>1926</v>
      </c>
      <c r="G13" s="133">
        <v>21444</v>
      </c>
      <c r="H13" s="133"/>
      <c r="I13" s="40" t="s">
        <v>133</v>
      </c>
      <c r="J13" s="40" t="s">
        <v>50</v>
      </c>
      <c r="K13" s="40" t="s">
        <v>93</v>
      </c>
      <c r="L13" s="40" t="s">
        <v>94</v>
      </c>
      <c r="M13" s="40" t="s">
        <v>51</v>
      </c>
      <c r="N13" s="40" t="s">
        <v>48</v>
      </c>
      <c r="O13" s="40" t="s">
        <v>134</v>
      </c>
      <c r="P13" s="40" t="s">
        <v>48</v>
      </c>
      <c r="Q13" s="40" t="s">
        <v>134</v>
      </c>
      <c r="R13" s="40" t="s">
        <v>113</v>
      </c>
      <c r="S13" s="40" t="s">
        <v>48</v>
      </c>
      <c r="T13" s="40" t="s">
        <v>129</v>
      </c>
      <c r="U13" s="40" t="s">
        <v>48</v>
      </c>
      <c r="V13" s="40" t="s">
        <v>119</v>
      </c>
      <c r="W13" s="40">
        <v>180</v>
      </c>
      <c r="X13" s="40" t="s">
        <v>135</v>
      </c>
      <c r="Y13" s="40">
        <v>920</v>
      </c>
      <c r="Z13" s="40">
        <v>1</v>
      </c>
      <c r="AA13" s="40" t="s">
        <v>50</v>
      </c>
      <c r="AB13" s="40" t="s">
        <v>50</v>
      </c>
      <c r="AC13" s="40" t="s">
        <v>50</v>
      </c>
    </row>
    <row r="14" spans="1:29" s="32" customFormat="1" ht="59.25" customHeight="1">
      <c r="A14" s="40">
        <v>6</v>
      </c>
      <c r="B14" s="40" t="s">
        <v>136</v>
      </c>
      <c r="C14" s="40" t="s">
        <v>49</v>
      </c>
      <c r="D14" s="40" t="s">
        <v>50</v>
      </c>
      <c r="E14" s="40" t="s">
        <v>50</v>
      </c>
      <c r="F14" s="40">
        <v>1960</v>
      </c>
      <c r="G14" s="133">
        <v>26437</v>
      </c>
      <c r="H14" s="133"/>
      <c r="I14" s="40" t="s">
        <v>609</v>
      </c>
      <c r="J14" s="40" t="s">
        <v>50</v>
      </c>
      <c r="K14" s="40"/>
      <c r="L14" s="40" t="s">
        <v>137</v>
      </c>
      <c r="M14" s="40" t="s">
        <v>51</v>
      </c>
      <c r="N14" s="40" t="s">
        <v>138</v>
      </c>
      <c r="O14" s="40" t="s">
        <v>134</v>
      </c>
      <c r="P14" s="40" t="s">
        <v>139</v>
      </c>
      <c r="Q14" s="40" t="s">
        <v>140</v>
      </c>
      <c r="R14" s="40" t="s">
        <v>113</v>
      </c>
      <c r="S14" s="40" t="s">
        <v>141</v>
      </c>
      <c r="T14" s="40" t="s">
        <v>142</v>
      </c>
      <c r="U14" s="40" t="s">
        <v>48</v>
      </c>
      <c r="V14" s="40" t="s">
        <v>119</v>
      </c>
      <c r="W14" s="40">
        <v>370</v>
      </c>
      <c r="X14" s="40" t="s">
        <v>143</v>
      </c>
      <c r="Y14" s="40">
        <v>1660</v>
      </c>
      <c r="Z14" s="40">
        <v>1</v>
      </c>
      <c r="AA14" s="40" t="s">
        <v>50</v>
      </c>
      <c r="AB14" s="40" t="s">
        <v>49</v>
      </c>
      <c r="AC14" s="40" t="s">
        <v>50</v>
      </c>
    </row>
    <row r="15" spans="1:29" s="174" customFormat="1" ht="67.5" customHeight="1">
      <c r="A15" s="40">
        <v>7</v>
      </c>
      <c r="B15" s="40" t="s">
        <v>144</v>
      </c>
      <c r="C15" s="40" t="s">
        <v>49</v>
      </c>
      <c r="D15" s="40" t="s">
        <v>50</v>
      </c>
      <c r="E15" s="40" t="s">
        <v>50</v>
      </c>
      <c r="F15" s="40">
        <v>1978</v>
      </c>
      <c r="G15" s="133">
        <v>54908</v>
      </c>
      <c r="H15" s="133"/>
      <c r="I15" s="40" t="s">
        <v>610</v>
      </c>
      <c r="J15" s="40" t="s">
        <v>50</v>
      </c>
      <c r="K15" s="40"/>
      <c r="L15" s="40" t="s">
        <v>94</v>
      </c>
      <c r="M15" s="40" t="s">
        <v>51</v>
      </c>
      <c r="N15" s="40" t="s">
        <v>145</v>
      </c>
      <c r="O15" s="40" t="s">
        <v>127</v>
      </c>
      <c r="P15" s="40" t="s">
        <v>48</v>
      </c>
      <c r="Q15" s="40" t="s">
        <v>140</v>
      </c>
      <c r="R15" s="40" t="s">
        <v>146</v>
      </c>
      <c r="S15" s="40" t="s">
        <v>147</v>
      </c>
      <c r="T15" s="40" t="s">
        <v>148</v>
      </c>
      <c r="U15" s="40" t="s">
        <v>48</v>
      </c>
      <c r="V15" s="40" t="s">
        <v>119</v>
      </c>
      <c r="W15" s="40">
        <v>500</v>
      </c>
      <c r="X15" s="40" t="s">
        <v>149</v>
      </c>
      <c r="Y15" s="40">
        <v>3100</v>
      </c>
      <c r="Z15" s="40">
        <v>2</v>
      </c>
      <c r="AA15" s="40" t="s">
        <v>50</v>
      </c>
      <c r="AB15" s="40" t="s">
        <v>49</v>
      </c>
      <c r="AC15" s="40" t="s">
        <v>50</v>
      </c>
    </row>
    <row r="16" spans="1:29" s="32" customFormat="1" ht="79.5" customHeight="1">
      <c r="A16" s="40">
        <v>8</v>
      </c>
      <c r="B16" s="40" t="s">
        <v>153</v>
      </c>
      <c r="C16" s="40" t="s">
        <v>49</v>
      </c>
      <c r="D16" s="40" t="s">
        <v>50</v>
      </c>
      <c r="E16" s="40" t="s">
        <v>50</v>
      </c>
      <c r="F16" s="40" t="s">
        <v>106</v>
      </c>
      <c r="G16" s="133">
        <v>648826</v>
      </c>
      <c r="H16" s="133"/>
      <c r="I16" s="40" t="s">
        <v>154</v>
      </c>
      <c r="J16" s="40" t="s">
        <v>50</v>
      </c>
      <c r="K16" s="40" t="s">
        <v>155</v>
      </c>
      <c r="L16" s="40" t="s">
        <v>94</v>
      </c>
      <c r="M16" s="40" t="s">
        <v>51</v>
      </c>
      <c r="N16" s="40" t="s">
        <v>67</v>
      </c>
      <c r="O16" s="40" t="s">
        <v>97</v>
      </c>
      <c r="P16" s="40" t="s">
        <v>48</v>
      </c>
      <c r="Q16" s="40" t="s">
        <v>97</v>
      </c>
      <c r="R16" s="40" t="s">
        <v>146</v>
      </c>
      <c r="S16" s="40" t="s">
        <v>101</v>
      </c>
      <c r="T16" s="40" t="s">
        <v>142</v>
      </c>
      <c r="U16" s="40" t="s">
        <v>48</v>
      </c>
      <c r="V16" s="40" t="s">
        <v>119</v>
      </c>
      <c r="W16" s="40">
        <v>351</v>
      </c>
      <c r="X16" s="40" t="s">
        <v>156</v>
      </c>
      <c r="Y16" s="40">
        <v>2050</v>
      </c>
      <c r="Z16" s="40">
        <v>3</v>
      </c>
      <c r="AA16" s="40" t="s">
        <v>49</v>
      </c>
      <c r="AB16" s="40" t="s">
        <v>49</v>
      </c>
      <c r="AC16" s="40" t="s">
        <v>50</v>
      </c>
    </row>
    <row r="17" spans="1:29" s="174" customFormat="1" ht="48.75" customHeight="1">
      <c r="A17" s="40">
        <v>9</v>
      </c>
      <c r="B17" s="40" t="s">
        <v>157</v>
      </c>
      <c r="C17" s="40" t="s">
        <v>49</v>
      </c>
      <c r="D17" s="40" t="s">
        <v>50</v>
      </c>
      <c r="E17" s="40" t="s">
        <v>50</v>
      </c>
      <c r="F17" s="40">
        <v>1955</v>
      </c>
      <c r="G17" s="133">
        <v>39846</v>
      </c>
      <c r="H17" s="133"/>
      <c r="I17" s="40" t="s">
        <v>158</v>
      </c>
      <c r="J17" s="40" t="s">
        <v>50</v>
      </c>
      <c r="K17" s="40" t="s">
        <v>159</v>
      </c>
      <c r="L17" s="40" t="s">
        <v>160</v>
      </c>
      <c r="M17" s="40" t="s">
        <v>51</v>
      </c>
      <c r="N17" s="40" t="s">
        <v>67</v>
      </c>
      <c r="O17" s="40" t="s">
        <v>161</v>
      </c>
      <c r="P17" s="40" t="s">
        <v>48</v>
      </c>
      <c r="Q17" s="40" t="s">
        <v>161</v>
      </c>
      <c r="R17" s="40" t="s">
        <v>113</v>
      </c>
      <c r="S17" s="40" t="s">
        <v>48</v>
      </c>
      <c r="T17" s="40" t="s">
        <v>162</v>
      </c>
      <c r="U17" s="40" t="s">
        <v>48</v>
      </c>
      <c r="V17" s="40" t="s">
        <v>48</v>
      </c>
      <c r="W17" s="40">
        <v>600</v>
      </c>
      <c r="X17" s="40">
        <v>540</v>
      </c>
      <c r="Y17" s="40">
        <v>3200</v>
      </c>
      <c r="Z17" s="40">
        <v>2</v>
      </c>
      <c r="AA17" s="40" t="s">
        <v>50</v>
      </c>
      <c r="AB17" s="40" t="s">
        <v>50</v>
      </c>
      <c r="AC17" s="40" t="s">
        <v>50</v>
      </c>
    </row>
    <row r="18" spans="1:29" s="176" customFormat="1" ht="38.25">
      <c r="A18" s="40">
        <v>10</v>
      </c>
      <c r="B18" s="40" t="s">
        <v>163</v>
      </c>
      <c r="C18" s="40" t="s">
        <v>49</v>
      </c>
      <c r="D18" s="40" t="s">
        <v>50</v>
      </c>
      <c r="E18" s="40" t="s">
        <v>50</v>
      </c>
      <c r="F18" s="40">
        <v>1955</v>
      </c>
      <c r="G18" s="133">
        <v>13282</v>
      </c>
      <c r="H18" s="133"/>
      <c r="I18" s="40" t="s">
        <v>164</v>
      </c>
      <c r="J18" s="40" t="s">
        <v>50</v>
      </c>
      <c r="K18" s="40" t="s">
        <v>159</v>
      </c>
      <c r="L18" s="40" t="s">
        <v>165</v>
      </c>
      <c r="M18" s="40" t="s">
        <v>51</v>
      </c>
      <c r="N18" s="40" t="s">
        <v>67</v>
      </c>
      <c r="O18" s="40" t="s">
        <v>161</v>
      </c>
      <c r="P18" s="40" t="s">
        <v>48</v>
      </c>
      <c r="Q18" s="40" t="s">
        <v>161</v>
      </c>
      <c r="R18" s="40" t="s">
        <v>113</v>
      </c>
      <c r="S18" s="40" t="s">
        <v>48</v>
      </c>
      <c r="T18" s="40" t="s">
        <v>162</v>
      </c>
      <c r="U18" s="40" t="s">
        <v>48</v>
      </c>
      <c r="V18" s="40" t="s">
        <v>48</v>
      </c>
      <c r="W18" s="40">
        <v>180</v>
      </c>
      <c r="X18" s="40">
        <v>140</v>
      </c>
      <c r="Y18" s="40">
        <v>920</v>
      </c>
      <c r="Z18" s="40">
        <v>2</v>
      </c>
      <c r="AA18" s="40" t="s">
        <v>50</v>
      </c>
      <c r="AB18" s="40" t="s">
        <v>50</v>
      </c>
      <c r="AC18" s="40" t="s">
        <v>50</v>
      </c>
    </row>
    <row r="19" spans="1:29" s="176" customFormat="1" ht="72" customHeight="1">
      <c r="A19" s="40">
        <v>11</v>
      </c>
      <c r="B19" s="40" t="s">
        <v>166</v>
      </c>
      <c r="C19" s="40" t="s">
        <v>49</v>
      </c>
      <c r="D19" s="40" t="s">
        <v>50</v>
      </c>
      <c r="E19" s="40" t="s">
        <v>50</v>
      </c>
      <c r="F19" s="40">
        <v>1959</v>
      </c>
      <c r="G19" s="133">
        <v>34840.87</v>
      </c>
      <c r="H19" s="133"/>
      <c r="I19" s="40" t="s">
        <v>611</v>
      </c>
      <c r="J19" s="40" t="s">
        <v>50</v>
      </c>
      <c r="K19" s="40" t="s">
        <v>150</v>
      </c>
      <c r="L19" s="40" t="s">
        <v>151</v>
      </c>
      <c r="M19" s="40" t="s">
        <v>51</v>
      </c>
      <c r="N19" s="40" t="s">
        <v>167</v>
      </c>
      <c r="O19" s="40" t="s">
        <v>127</v>
      </c>
      <c r="P19" s="40" t="s">
        <v>48</v>
      </c>
      <c r="Q19" s="40" t="s">
        <v>127</v>
      </c>
      <c r="R19" s="40" t="s">
        <v>113</v>
      </c>
      <c r="S19" s="40" t="s">
        <v>147</v>
      </c>
      <c r="T19" s="40" t="s">
        <v>129</v>
      </c>
      <c r="U19" s="40" t="s">
        <v>48</v>
      </c>
      <c r="V19" s="40" t="s">
        <v>119</v>
      </c>
      <c r="W19" s="40">
        <v>260</v>
      </c>
      <c r="X19" s="40">
        <v>430</v>
      </c>
      <c r="Y19" s="40">
        <v>1690</v>
      </c>
      <c r="Z19" s="40">
        <v>2</v>
      </c>
      <c r="AA19" s="40" t="s">
        <v>50</v>
      </c>
      <c r="AB19" s="40" t="s">
        <v>49</v>
      </c>
      <c r="AC19" s="40" t="s">
        <v>50</v>
      </c>
    </row>
    <row r="20" spans="1:29" s="176" customFormat="1" ht="48" customHeight="1">
      <c r="A20" s="40">
        <v>12</v>
      </c>
      <c r="B20" s="40" t="s">
        <v>168</v>
      </c>
      <c r="C20" s="40" t="s">
        <v>49</v>
      </c>
      <c r="D20" s="40" t="s">
        <v>50</v>
      </c>
      <c r="E20" s="40" t="s">
        <v>50</v>
      </c>
      <c r="F20" s="40" t="s">
        <v>169</v>
      </c>
      <c r="G20" s="133">
        <v>1770.96</v>
      </c>
      <c r="H20" s="133"/>
      <c r="I20" s="40" t="s">
        <v>612</v>
      </c>
      <c r="J20" s="40" t="s">
        <v>50</v>
      </c>
      <c r="K20" s="40" t="s">
        <v>123</v>
      </c>
      <c r="L20" s="40" t="s">
        <v>124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>
        <v>15</v>
      </c>
      <c r="X20" s="40"/>
      <c r="Y20" s="40"/>
      <c r="Z20" s="40"/>
      <c r="AA20" s="40"/>
      <c r="AB20" s="40"/>
      <c r="AC20" s="40" t="s">
        <v>50</v>
      </c>
    </row>
    <row r="21" spans="1:29" s="176" customFormat="1" ht="45" customHeight="1">
      <c r="A21" s="40">
        <v>13</v>
      </c>
      <c r="B21" s="40" t="s">
        <v>171</v>
      </c>
      <c r="C21" s="40" t="s">
        <v>49</v>
      </c>
      <c r="D21" s="40" t="s">
        <v>50</v>
      </c>
      <c r="E21" s="40" t="s">
        <v>50</v>
      </c>
      <c r="F21" s="40">
        <v>1977</v>
      </c>
      <c r="G21" s="133">
        <v>3199.45</v>
      </c>
      <c r="H21" s="133"/>
      <c r="I21" s="40" t="s">
        <v>613</v>
      </c>
      <c r="J21" s="40" t="s">
        <v>50</v>
      </c>
      <c r="K21" s="40" t="s">
        <v>172</v>
      </c>
      <c r="L21" s="40" t="s">
        <v>94</v>
      </c>
      <c r="M21" s="40" t="s">
        <v>51</v>
      </c>
      <c r="N21" s="40" t="s">
        <v>48</v>
      </c>
      <c r="O21" s="40" t="s">
        <v>127</v>
      </c>
      <c r="P21" s="40" t="s">
        <v>48</v>
      </c>
      <c r="Q21" s="40" t="s">
        <v>127</v>
      </c>
      <c r="R21" s="40" t="s">
        <v>48</v>
      </c>
      <c r="S21" s="40" t="s">
        <v>48</v>
      </c>
      <c r="T21" s="40" t="s">
        <v>129</v>
      </c>
      <c r="U21" s="40" t="s">
        <v>48</v>
      </c>
      <c r="V21" s="40" t="s">
        <v>48</v>
      </c>
      <c r="W21" s="40">
        <v>16</v>
      </c>
      <c r="X21" s="40">
        <v>14</v>
      </c>
      <c r="Y21" s="40">
        <v>55</v>
      </c>
      <c r="Z21" s="40">
        <v>1</v>
      </c>
      <c r="AA21" s="40" t="s">
        <v>50</v>
      </c>
      <c r="AB21" s="40" t="s">
        <v>50</v>
      </c>
      <c r="AC21" s="40" t="s">
        <v>50</v>
      </c>
    </row>
    <row r="22" spans="1:29" s="32" customFormat="1" ht="62.25" customHeight="1">
      <c r="A22" s="40">
        <v>14</v>
      </c>
      <c r="B22" s="40" t="s">
        <v>173</v>
      </c>
      <c r="C22" s="40" t="s">
        <v>49</v>
      </c>
      <c r="D22" s="40" t="s">
        <v>50</v>
      </c>
      <c r="E22" s="40" t="s">
        <v>50</v>
      </c>
      <c r="F22" s="40">
        <v>1991</v>
      </c>
      <c r="G22" s="133">
        <v>534131</v>
      </c>
      <c r="H22" s="133"/>
      <c r="I22" s="40" t="s">
        <v>614</v>
      </c>
      <c r="J22" s="40" t="s">
        <v>50</v>
      </c>
      <c r="K22" s="40" t="s">
        <v>155</v>
      </c>
      <c r="L22" s="40" t="s">
        <v>94</v>
      </c>
      <c r="M22" s="40" t="s">
        <v>51</v>
      </c>
      <c r="N22" s="40" t="s">
        <v>67</v>
      </c>
      <c r="O22" s="40" t="s">
        <v>97</v>
      </c>
      <c r="P22" s="40" t="s">
        <v>174</v>
      </c>
      <c r="Q22" s="40" t="s">
        <v>127</v>
      </c>
      <c r="R22" s="40" t="s">
        <v>146</v>
      </c>
      <c r="S22" s="40" t="s">
        <v>147</v>
      </c>
      <c r="T22" s="40" t="s">
        <v>175</v>
      </c>
      <c r="U22" s="40" t="s">
        <v>48</v>
      </c>
      <c r="V22" s="40" t="s">
        <v>119</v>
      </c>
      <c r="W22" s="40">
        <v>212</v>
      </c>
      <c r="X22" s="40">
        <v>190</v>
      </c>
      <c r="Y22" s="40">
        <v>1480</v>
      </c>
      <c r="Z22" s="40">
        <v>2</v>
      </c>
      <c r="AA22" s="40" t="s">
        <v>49</v>
      </c>
      <c r="AB22" s="40" t="s">
        <v>49</v>
      </c>
      <c r="AC22" s="40" t="s">
        <v>50</v>
      </c>
    </row>
    <row r="23" spans="1:29" s="174" customFormat="1" ht="60" customHeight="1">
      <c r="A23" s="40">
        <v>15</v>
      </c>
      <c r="B23" s="40" t="s">
        <v>176</v>
      </c>
      <c r="C23" s="40" t="s">
        <v>49</v>
      </c>
      <c r="D23" s="40" t="s">
        <v>50</v>
      </c>
      <c r="E23" s="40" t="s">
        <v>50</v>
      </c>
      <c r="F23" s="40">
        <v>1962</v>
      </c>
      <c r="G23" s="133">
        <v>42530.86</v>
      </c>
      <c r="H23" s="133"/>
      <c r="I23" s="40" t="s">
        <v>615</v>
      </c>
      <c r="J23" s="40" t="s">
        <v>50</v>
      </c>
      <c r="K23" s="40" t="s">
        <v>177</v>
      </c>
      <c r="L23" s="40" t="s">
        <v>94</v>
      </c>
      <c r="M23" s="40" t="s">
        <v>178</v>
      </c>
      <c r="N23" s="40" t="s">
        <v>67</v>
      </c>
      <c r="O23" s="40" t="s">
        <v>134</v>
      </c>
      <c r="P23" s="40" t="s">
        <v>48</v>
      </c>
      <c r="Q23" s="40" t="s">
        <v>134</v>
      </c>
      <c r="R23" s="40" t="s">
        <v>113</v>
      </c>
      <c r="S23" s="40" t="s">
        <v>147</v>
      </c>
      <c r="T23" s="40" t="s">
        <v>179</v>
      </c>
      <c r="U23" s="40" t="s">
        <v>48</v>
      </c>
      <c r="V23" s="40" t="s">
        <v>119</v>
      </c>
      <c r="W23" s="40">
        <v>94.1</v>
      </c>
      <c r="X23" s="40">
        <v>86</v>
      </c>
      <c r="Y23" s="40">
        <v>360</v>
      </c>
      <c r="Z23" s="40">
        <v>1</v>
      </c>
      <c r="AA23" s="40" t="s">
        <v>50</v>
      </c>
      <c r="AB23" s="40" t="s">
        <v>49</v>
      </c>
      <c r="AC23" s="40" t="s">
        <v>50</v>
      </c>
    </row>
    <row r="24" spans="1:29" s="176" customFormat="1" ht="48.75" customHeight="1">
      <c r="A24" s="79">
        <v>16</v>
      </c>
      <c r="B24" s="79" t="s">
        <v>180</v>
      </c>
      <c r="C24" s="79" t="s">
        <v>49</v>
      </c>
      <c r="D24" s="79" t="s">
        <v>50</v>
      </c>
      <c r="E24" s="79" t="s">
        <v>50</v>
      </c>
      <c r="F24" s="79">
        <v>1930</v>
      </c>
      <c r="G24" s="193">
        <v>1770</v>
      </c>
      <c r="H24" s="193"/>
      <c r="I24" s="79" t="s">
        <v>612</v>
      </c>
      <c r="J24" s="79" t="s">
        <v>50</v>
      </c>
      <c r="K24" s="79" t="s">
        <v>159</v>
      </c>
      <c r="L24" s="79" t="s">
        <v>94</v>
      </c>
      <c r="M24" s="79" t="s">
        <v>181</v>
      </c>
      <c r="N24" s="79" t="s">
        <v>48</v>
      </c>
      <c r="O24" s="79" t="s">
        <v>134</v>
      </c>
      <c r="P24" s="79" t="s">
        <v>48</v>
      </c>
      <c r="Q24" s="79" t="s">
        <v>134</v>
      </c>
      <c r="R24" s="79" t="s">
        <v>48</v>
      </c>
      <c r="S24" s="79" t="s">
        <v>48</v>
      </c>
      <c r="T24" s="79" t="s">
        <v>129</v>
      </c>
      <c r="U24" s="79" t="s">
        <v>48</v>
      </c>
      <c r="V24" s="79" t="s">
        <v>48</v>
      </c>
      <c r="W24" s="79">
        <v>60</v>
      </c>
      <c r="X24" s="79">
        <v>52</v>
      </c>
      <c r="Y24" s="79">
        <v>160</v>
      </c>
      <c r="Z24" s="79">
        <v>1</v>
      </c>
      <c r="AA24" s="79" t="s">
        <v>50</v>
      </c>
      <c r="AB24" s="79" t="s">
        <v>50</v>
      </c>
      <c r="AC24" s="40" t="s">
        <v>50</v>
      </c>
    </row>
    <row r="25" spans="1:29" s="176" customFormat="1" ht="48.75" customHeight="1">
      <c r="A25" s="10">
        <v>17</v>
      </c>
      <c r="B25" s="10" t="s">
        <v>623</v>
      </c>
      <c r="C25" s="10" t="s">
        <v>49</v>
      </c>
      <c r="D25" s="10" t="s">
        <v>50</v>
      </c>
      <c r="E25" s="10" t="s">
        <v>50</v>
      </c>
      <c r="F25" s="10">
        <v>1984</v>
      </c>
      <c r="G25" s="123">
        <v>1928</v>
      </c>
      <c r="H25" s="150"/>
      <c r="I25" s="10" t="s">
        <v>624</v>
      </c>
      <c r="J25" s="10" t="s">
        <v>50</v>
      </c>
      <c r="K25" s="10" t="s">
        <v>625</v>
      </c>
      <c r="L25" s="10" t="s">
        <v>109</v>
      </c>
      <c r="M25" s="10" t="s">
        <v>178</v>
      </c>
      <c r="N25" s="10" t="s">
        <v>48</v>
      </c>
      <c r="O25" s="10" t="s">
        <v>134</v>
      </c>
      <c r="P25" s="10" t="s">
        <v>48</v>
      </c>
      <c r="Q25" s="10" t="s">
        <v>134</v>
      </c>
      <c r="R25" s="10" t="s">
        <v>48</v>
      </c>
      <c r="S25" s="10" t="s">
        <v>48</v>
      </c>
      <c r="T25" s="10" t="s">
        <v>129</v>
      </c>
      <c r="U25" s="10" t="s">
        <v>48</v>
      </c>
      <c r="V25" s="10" t="s">
        <v>48</v>
      </c>
      <c r="W25" s="10" t="s">
        <v>626</v>
      </c>
      <c r="X25" s="10">
        <v>69</v>
      </c>
      <c r="Y25" s="10">
        <v>171</v>
      </c>
      <c r="Z25" s="10">
        <v>1</v>
      </c>
      <c r="AA25" s="10" t="s">
        <v>50</v>
      </c>
      <c r="AB25" s="10" t="s">
        <v>50</v>
      </c>
      <c r="AC25" s="10" t="s">
        <v>50</v>
      </c>
    </row>
    <row r="26" spans="1:29" s="32" customFormat="1" ht="64.5" customHeight="1">
      <c r="A26" s="79">
        <v>18</v>
      </c>
      <c r="B26" s="39" t="s">
        <v>182</v>
      </c>
      <c r="C26" s="39" t="s">
        <v>49</v>
      </c>
      <c r="D26" s="39" t="s">
        <v>50</v>
      </c>
      <c r="E26" s="39" t="s">
        <v>50</v>
      </c>
      <c r="F26" s="39">
        <v>1991</v>
      </c>
      <c r="G26" s="194">
        <v>110672.42</v>
      </c>
      <c r="H26" s="194"/>
      <c r="I26" s="39" t="s">
        <v>616</v>
      </c>
      <c r="J26" s="39" t="s">
        <v>50</v>
      </c>
      <c r="K26" s="39" t="s">
        <v>108</v>
      </c>
      <c r="L26" s="39" t="s">
        <v>109</v>
      </c>
      <c r="M26" s="39" t="s">
        <v>184</v>
      </c>
      <c r="N26" s="39" t="s">
        <v>185</v>
      </c>
      <c r="O26" s="39" t="s">
        <v>97</v>
      </c>
      <c r="P26" s="39" t="s">
        <v>48</v>
      </c>
      <c r="Q26" s="39" t="s">
        <v>97</v>
      </c>
      <c r="R26" s="39" t="s">
        <v>113</v>
      </c>
      <c r="S26" s="39" t="s">
        <v>147</v>
      </c>
      <c r="T26" s="39" t="s">
        <v>186</v>
      </c>
      <c r="U26" s="39" t="s">
        <v>48</v>
      </c>
      <c r="V26" s="39" t="s">
        <v>119</v>
      </c>
      <c r="W26" s="39"/>
      <c r="X26" s="39">
        <v>574</v>
      </c>
      <c r="Y26" s="39">
        <v>2761</v>
      </c>
      <c r="Z26" s="39">
        <v>2</v>
      </c>
      <c r="AA26" s="39" t="s">
        <v>49</v>
      </c>
      <c r="AB26" s="39" t="s">
        <v>49</v>
      </c>
      <c r="AC26" s="40" t="s">
        <v>50</v>
      </c>
    </row>
    <row r="27" spans="1:29" s="174" customFormat="1" ht="61.5" customHeight="1">
      <c r="A27" s="10">
        <v>19</v>
      </c>
      <c r="B27" s="40" t="s">
        <v>187</v>
      </c>
      <c r="C27" s="40" t="s">
        <v>49</v>
      </c>
      <c r="D27" s="40" t="s">
        <v>50</v>
      </c>
      <c r="E27" s="40" t="s">
        <v>50</v>
      </c>
      <c r="F27" s="40">
        <v>1999</v>
      </c>
      <c r="G27" s="133">
        <v>1724953.71</v>
      </c>
      <c r="H27" s="133">
        <v>2931250</v>
      </c>
      <c r="I27" s="40" t="s">
        <v>617</v>
      </c>
      <c r="J27" s="40" t="s">
        <v>50</v>
      </c>
      <c r="K27" s="40" t="s">
        <v>93</v>
      </c>
      <c r="L27" s="40" t="s">
        <v>94</v>
      </c>
      <c r="M27" s="40" t="s">
        <v>51</v>
      </c>
      <c r="N27" s="40" t="s">
        <v>188</v>
      </c>
      <c r="O27" s="40" t="s">
        <v>97</v>
      </c>
      <c r="P27" s="40" t="s">
        <v>48</v>
      </c>
      <c r="Q27" s="40" t="s">
        <v>97</v>
      </c>
      <c r="R27" s="40" t="s">
        <v>100</v>
      </c>
      <c r="S27" s="40" t="s">
        <v>147</v>
      </c>
      <c r="T27" s="40" t="s">
        <v>189</v>
      </c>
      <c r="U27" s="40" t="s">
        <v>48</v>
      </c>
      <c r="V27" s="40" t="s">
        <v>119</v>
      </c>
      <c r="W27" s="40">
        <v>625</v>
      </c>
      <c r="X27" s="40">
        <v>980</v>
      </c>
      <c r="Y27" s="40">
        <v>3750</v>
      </c>
      <c r="Z27" s="40">
        <v>2</v>
      </c>
      <c r="AA27" s="40" t="s">
        <v>50</v>
      </c>
      <c r="AB27" s="40" t="s">
        <v>49</v>
      </c>
      <c r="AC27" s="40" t="s">
        <v>50</v>
      </c>
    </row>
    <row r="28" spans="1:29" s="176" customFormat="1" ht="68.25" customHeight="1">
      <c r="A28" s="79">
        <v>20</v>
      </c>
      <c r="B28" s="40" t="s">
        <v>190</v>
      </c>
      <c r="C28" s="40" t="s">
        <v>49</v>
      </c>
      <c r="D28" s="40" t="s">
        <v>50</v>
      </c>
      <c r="E28" s="40" t="s">
        <v>50</v>
      </c>
      <c r="F28" s="40">
        <v>1999</v>
      </c>
      <c r="G28" s="133">
        <v>456201</v>
      </c>
      <c r="H28" s="133"/>
      <c r="I28" s="40" t="s">
        <v>617</v>
      </c>
      <c r="J28" s="40" t="s">
        <v>50</v>
      </c>
      <c r="K28" s="40" t="s">
        <v>155</v>
      </c>
      <c r="L28" s="40" t="s">
        <v>94</v>
      </c>
      <c r="M28" s="40" t="s">
        <v>191</v>
      </c>
      <c r="N28" s="40" t="s">
        <v>67</v>
      </c>
      <c r="O28" s="40" t="s">
        <v>127</v>
      </c>
      <c r="P28" s="40" t="s">
        <v>48</v>
      </c>
      <c r="Q28" s="40" t="s">
        <v>127</v>
      </c>
      <c r="R28" s="40" t="s">
        <v>146</v>
      </c>
      <c r="S28" s="40" t="s">
        <v>192</v>
      </c>
      <c r="T28" s="40" t="s">
        <v>189</v>
      </c>
      <c r="U28" s="40" t="s">
        <v>48</v>
      </c>
      <c r="V28" s="40" t="s">
        <v>119</v>
      </c>
      <c r="W28" s="40">
        <v>54</v>
      </c>
      <c r="X28" s="40">
        <v>162</v>
      </c>
      <c r="Y28" s="40">
        <v>564</v>
      </c>
      <c r="Z28" s="40">
        <v>1</v>
      </c>
      <c r="AA28" s="40" t="s">
        <v>50</v>
      </c>
      <c r="AB28" s="40" t="s">
        <v>49</v>
      </c>
      <c r="AC28" s="40" t="s">
        <v>50</v>
      </c>
    </row>
    <row r="29" spans="1:29" s="174" customFormat="1" ht="74.25" customHeight="1">
      <c r="A29" s="10">
        <v>21</v>
      </c>
      <c r="B29" s="40" t="s">
        <v>193</v>
      </c>
      <c r="C29" s="40" t="s">
        <v>49</v>
      </c>
      <c r="D29" s="40" t="s">
        <v>50</v>
      </c>
      <c r="E29" s="40" t="s">
        <v>50</v>
      </c>
      <c r="F29" s="40">
        <v>1999</v>
      </c>
      <c r="G29" s="133">
        <v>401969</v>
      </c>
      <c r="H29" s="133"/>
      <c r="I29" s="40" t="s">
        <v>617</v>
      </c>
      <c r="J29" s="40" t="s">
        <v>50</v>
      </c>
      <c r="K29" s="40" t="s">
        <v>194</v>
      </c>
      <c r="L29" s="40" t="s">
        <v>94</v>
      </c>
      <c r="M29" s="40" t="s">
        <v>48</v>
      </c>
      <c r="N29" s="40" t="s">
        <v>48</v>
      </c>
      <c r="O29" s="40" t="s">
        <v>195</v>
      </c>
      <c r="P29" s="40" t="s">
        <v>48</v>
      </c>
      <c r="Q29" s="40" t="s">
        <v>195</v>
      </c>
      <c r="R29" s="40" t="s">
        <v>196</v>
      </c>
      <c r="S29" s="40" t="s">
        <v>48</v>
      </c>
      <c r="T29" s="40" t="s">
        <v>48</v>
      </c>
      <c r="U29" s="40" t="s">
        <v>48</v>
      </c>
      <c r="V29" s="40" t="s">
        <v>119</v>
      </c>
      <c r="W29" s="40">
        <v>651</v>
      </c>
      <c r="X29" s="40">
        <v>646</v>
      </c>
      <c r="Y29" s="40">
        <v>3250</v>
      </c>
      <c r="Z29" s="40">
        <v>1</v>
      </c>
      <c r="AA29" s="40" t="s">
        <v>50</v>
      </c>
      <c r="AB29" s="40" t="s">
        <v>49</v>
      </c>
      <c r="AC29" s="40" t="s">
        <v>50</v>
      </c>
    </row>
    <row r="30" spans="1:29" s="176" customFormat="1" ht="75.75" customHeight="1">
      <c r="A30" s="79">
        <v>22</v>
      </c>
      <c r="B30" s="40" t="s">
        <v>198</v>
      </c>
      <c r="C30" s="40" t="s">
        <v>49</v>
      </c>
      <c r="D30" s="40" t="s">
        <v>50</v>
      </c>
      <c r="E30" s="40" t="s">
        <v>50</v>
      </c>
      <c r="F30" s="40"/>
      <c r="G30" s="133">
        <v>54001</v>
      </c>
      <c r="H30" s="133"/>
      <c r="I30" s="40" t="s">
        <v>618</v>
      </c>
      <c r="J30" s="40" t="s">
        <v>50</v>
      </c>
      <c r="K30" s="40" t="s">
        <v>200</v>
      </c>
      <c r="L30" s="40" t="s">
        <v>94</v>
      </c>
      <c r="M30" s="40" t="s">
        <v>51</v>
      </c>
      <c r="N30" s="40" t="s">
        <v>67</v>
      </c>
      <c r="O30" s="40" t="s">
        <v>127</v>
      </c>
      <c r="P30" s="40" t="s">
        <v>48</v>
      </c>
      <c r="Q30" s="40" t="s">
        <v>127</v>
      </c>
      <c r="R30" s="40" t="s">
        <v>146</v>
      </c>
      <c r="S30" s="40" t="s">
        <v>192</v>
      </c>
      <c r="T30" s="40" t="s">
        <v>189</v>
      </c>
      <c r="U30" s="40" t="s">
        <v>48</v>
      </c>
      <c r="V30" s="40" t="s">
        <v>130</v>
      </c>
      <c r="W30" s="40">
        <v>499</v>
      </c>
      <c r="X30" s="40">
        <v>440</v>
      </c>
      <c r="Y30" s="40">
        <v>1620</v>
      </c>
      <c r="Z30" s="40">
        <v>1</v>
      </c>
      <c r="AA30" s="40" t="s">
        <v>50</v>
      </c>
      <c r="AB30" s="40" t="s">
        <v>49</v>
      </c>
      <c r="AC30" s="40" t="s">
        <v>50</v>
      </c>
    </row>
    <row r="31" spans="1:29" s="176" customFormat="1" ht="66" customHeight="1">
      <c r="A31" s="10">
        <v>23</v>
      </c>
      <c r="B31" s="40" t="s">
        <v>201</v>
      </c>
      <c r="C31" s="40" t="s">
        <v>49</v>
      </c>
      <c r="D31" s="40" t="s">
        <v>50</v>
      </c>
      <c r="E31" s="40" t="s">
        <v>50</v>
      </c>
      <c r="F31" s="40"/>
      <c r="G31" s="133">
        <v>721144.18</v>
      </c>
      <c r="H31" s="133"/>
      <c r="I31" s="40" t="s">
        <v>619</v>
      </c>
      <c r="J31" s="40" t="s">
        <v>50</v>
      </c>
      <c r="K31" s="40" t="s">
        <v>202</v>
      </c>
      <c r="L31" s="40" t="s">
        <v>203</v>
      </c>
      <c r="M31" s="40" t="s">
        <v>204</v>
      </c>
      <c r="N31" s="40" t="s">
        <v>67</v>
      </c>
      <c r="O31" s="40" t="s">
        <v>205</v>
      </c>
      <c r="P31" s="40" t="s">
        <v>48</v>
      </c>
      <c r="Q31" s="40" t="s">
        <v>205</v>
      </c>
      <c r="R31" s="40" t="s">
        <v>146</v>
      </c>
      <c r="S31" s="40" t="s">
        <v>192</v>
      </c>
      <c r="T31" s="40" t="s">
        <v>189</v>
      </c>
      <c r="U31" s="40" t="s">
        <v>48</v>
      </c>
      <c r="V31" s="40" t="s">
        <v>103</v>
      </c>
      <c r="W31" s="40">
        <v>473</v>
      </c>
      <c r="X31" s="40">
        <v>473</v>
      </c>
      <c r="Y31" s="40">
        <v>3180</v>
      </c>
      <c r="Z31" s="40">
        <v>2</v>
      </c>
      <c r="AA31" s="40" t="s">
        <v>50</v>
      </c>
      <c r="AB31" s="40" t="s">
        <v>49</v>
      </c>
      <c r="AC31" s="40" t="s">
        <v>50</v>
      </c>
    </row>
    <row r="32" spans="1:29" s="32" customFormat="1" ht="70.5" customHeight="1">
      <c r="A32" s="79">
        <v>24</v>
      </c>
      <c r="B32" s="40" t="s">
        <v>206</v>
      </c>
      <c r="C32" s="40" t="s">
        <v>49</v>
      </c>
      <c r="D32" s="40" t="s">
        <v>50</v>
      </c>
      <c r="E32" s="40" t="s">
        <v>50</v>
      </c>
      <c r="F32" s="40">
        <v>1994</v>
      </c>
      <c r="G32" s="133">
        <v>2703965.98</v>
      </c>
      <c r="H32" s="133">
        <v>5500000</v>
      </c>
      <c r="I32" s="40" t="s">
        <v>620</v>
      </c>
      <c r="J32" s="40" t="s">
        <v>50</v>
      </c>
      <c r="K32" s="40" t="s">
        <v>202</v>
      </c>
      <c r="L32" s="40" t="s">
        <v>109</v>
      </c>
      <c r="M32" s="40" t="s">
        <v>191</v>
      </c>
      <c r="N32" s="40" t="s">
        <v>67</v>
      </c>
      <c r="O32" s="40" t="s">
        <v>127</v>
      </c>
      <c r="P32" s="40" t="s">
        <v>48</v>
      </c>
      <c r="Q32" s="40" t="s">
        <v>127</v>
      </c>
      <c r="R32" s="40" t="s">
        <v>146</v>
      </c>
      <c r="S32" s="40" t="s">
        <v>192</v>
      </c>
      <c r="T32" s="40" t="s">
        <v>208</v>
      </c>
      <c r="U32" s="40" t="s">
        <v>48</v>
      </c>
      <c r="V32" s="40" t="s">
        <v>103</v>
      </c>
      <c r="W32" s="40">
        <v>2568</v>
      </c>
      <c r="X32" s="40">
        <v>2568</v>
      </c>
      <c r="Y32" s="40">
        <v>8190</v>
      </c>
      <c r="Z32" s="40">
        <v>2</v>
      </c>
      <c r="AA32" s="40" t="s">
        <v>49</v>
      </c>
      <c r="AB32" s="40" t="s">
        <v>49</v>
      </c>
      <c r="AC32" s="40" t="s">
        <v>50</v>
      </c>
    </row>
    <row r="33" spans="1:29" s="174" customFormat="1" ht="66" customHeight="1">
      <c r="A33" s="10">
        <v>25</v>
      </c>
      <c r="B33" s="40" t="s">
        <v>209</v>
      </c>
      <c r="C33" s="40" t="s">
        <v>49</v>
      </c>
      <c r="D33" s="40" t="s">
        <v>50</v>
      </c>
      <c r="E33" s="40" t="s">
        <v>50</v>
      </c>
      <c r="F33" s="40">
        <v>2005</v>
      </c>
      <c r="G33" s="133">
        <v>1167043</v>
      </c>
      <c r="H33" s="133"/>
      <c r="I33" s="40" t="s">
        <v>621</v>
      </c>
      <c r="J33" s="40" t="s">
        <v>50</v>
      </c>
      <c r="K33" s="40" t="s">
        <v>202</v>
      </c>
      <c r="L33" s="40" t="s">
        <v>109</v>
      </c>
      <c r="M33" s="40" t="s">
        <v>191</v>
      </c>
      <c r="N33" s="40" t="s">
        <v>48</v>
      </c>
      <c r="O33" s="40" t="s">
        <v>152</v>
      </c>
      <c r="P33" s="40" t="s">
        <v>48</v>
      </c>
      <c r="Q33" s="40" t="s">
        <v>152</v>
      </c>
      <c r="R33" s="40" t="s">
        <v>146</v>
      </c>
      <c r="S33" s="40" t="s">
        <v>192</v>
      </c>
      <c r="T33" s="40" t="s">
        <v>210</v>
      </c>
      <c r="U33" s="40" t="s">
        <v>48</v>
      </c>
      <c r="V33" s="40" t="s">
        <v>119</v>
      </c>
      <c r="W33" s="40">
        <v>550.35</v>
      </c>
      <c r="X33" s="40">
        <v>480</v>
      </c>
      <c r="Y33" s="40">
        <v>3850</v>
      </c>
      <c r="Z33" s="40">
        <v>1</v>
      </c>
      <c r="AA33" s="40" t="s">
        <v>50</v>
      </c>
      <c r="AB33" s="40" t="s">
        <v>49</v>
      </c>
      <c r="AC33" s="40" t="s">
        <v>50</v>
      </c>
    </row>
    <row r="34" spans="1:29" ht="69.75" customHeight="1">
      <c r="A34" s="79">
        <v>26</v>
      </c>
      <c r="B34" s="40" t="s">
        <v>212</v>
      </c>
      <c r="C34" s="40" t="s">
        <v>49</v>
      </c>
      <c r="D34" s="40" t="s">
        <v>50</v>
      </c>
      <c r="E34" s="40" t="s">
        <v>50</v>
      </c>
      <c r="F34" s="40"/>
      <c r="G34" s="133">
        <v>1766361.47</v>
      </c>
      <c r="H34" s="133">
        <v>3564400</v>
      </c>
      <c r="I34" s="40" t="s">
        <v>622</v>
      </c>
      <c r="J34" s="40" t="s">
        <v>50</v>
      </c>
      <c r="K34" s="40" t="s">
        <v>213</v>
      </c>
      <c r="L34" s="40" t="s">
        <v>94</v>
      </c>
      <c r="M34" s="40" t="s">
        <v>191</v>
      </c>
      <c r="N34" s="40" t="s">
        <v>67</v>
      </c>
      <c r="O34" s="40" t="s">
        <v>127</v>
      </c>
      <c r="P34" s="40" t="s">
        <v>48</v>
      </c>
      <c r="Q34" s="40" t="s">
        <v>48</v>
      </c>
      <c r="R34" s="40" t="s">
        <v>146</v>
      </c>
      <c r="S34" s="40" t="s">
        <v>192</v>
      </c>
      <c r="T34" s="40" t="s">
        <v>210</v>
      </c>
      <c r="U34" s="40" t="s">
        <v>48</v>
      </c>
      <c r="V34" s="40" t="s">
        <v>119</v>
      </c>
      <c r="W34" s="40">
        <v>760</v>
      </c>
      <c r="X34" s="40">
        <v>1230</v>
      </c>
      <c r="Y34" s="40">
        <v>5700</v>
      </c>
      <c r="Z34" s="40">
        <v>2</v>
      </c>
      <c r="AA34" s="40" t="s">
        <v>49</v>
      </c>
      <c r="AB34" s="40" t="s">
        <v>49</v>
      </c>
      <c r="AC34" s="40" t="s">
        <v>50</v>
      </c>
    </row>
    <row r="35" spans="1:29" s="32" customFormat="1" ht="12.75">
      <c r="A35" s="8"/>
      <c r="B35" s="8"/>
      <c r="C35" s="8"/>
      <c r="D35" s="103"/>
      <c r="E35" s="169"/>
      <c r="F35" s="169"/>
      <c r="G35" s="178"/>
      <c r="H35" s="178"/>
      <c r="I35" s="103"/>
      <c r="J35" s="172"/>
      <c r="K35" s="168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</sheetData>
  <sheetProtection/>
  <mergeCells count="24">
    <mergeCell ref="A7:A8"/>
    <mergeCell ref="L7:L8"/>
    <mergeCell ref="M7:O7"/>
    <mergeCell ref="C7:C8"/>
    <mergeCell ref="B7:B8"/>
    <mergeCell ref="I7:I8"/>
    <mergeCell ref="J7:J8"/>
    <mergeCell ref="Z7:Z8"/>
    <mergeCell ref="K7:K8"/>
    <mergeCell ref="Q7:V7"/>
    <mergeCell ref="W7:W8"/>
    <mergeCell ref="D7:D8"/>
    <mergeCell ref="Y7:Y8"/>
    <mergeCell ref="E7:E8"/>
    <mergeCell ref="AA7:AA8"/>
    <mergeCell ref="AC7:AC8"/>
    <mergeCell ref="H7:H8"/>
    <mergeCell ref="F3:H3"/>
    <mergeCell ref="F4:H4"/>
    <mergeCell ref="X7:X8"/>
    <mergeCell ref="F7:F8"/>
    <mergeCell ref="P7:P8"/>
    <mergeCell ref="AB7:AB8"/>
    <mergeCell ref="G7:G8"/>
  </mergeCells>
  <dataValidations count="4">
    <dataValidation type="list" allowBlank="1" showInputMessage="1" showErrorMessage="1" sqref="J25">
      <formula1>$AM$5:$AM$6</formula1>
    </dataValidation>
    <dataValidation type="list" allowBlank="1" showErrorMessage="1" sqref="AA25:AC25">
      <formula1>$AM$5:$AM$6</formula1>
      <formula2>0</formula2>
    </dataValidation>
    <dataValidation type="list" allowBlank="1" showInputMessage="1" showErrorMessage="1" sqref="J9:J24 J26:J34">
      <formula1>$AM$9:$AM$10</formula1>
    </dataValidation>
    <dataValidation type="list" allowBlank="1" showErrorMessage="1" sqref="C9:E34 AA9:AC24 AA26:AC34">
      <formula1>$AM$9:$AM$10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6" r:id="rId1"/>
  <headerFooter alignWithMargins="0">
    <oddFooter>&amp;CStrona &amp;P z &amp;N</oddFooter>
  </headerFooter>
  <rowBreaks count="1" manualBreakCount="1">
    <brk id="26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85" customWidth="1"/>
    <col min="2" max="2" width="27.7109375" style="85" customWidth="1"/>
    <col min="3" max="4" width="17.8515625" style="85" customWidth="1"/>
    <col min="5" max="5" width="13.8515625" style="85" customWidth="1"/>
    <col min="6" max="6" width="20.00390625" style="163" customWidth="1"/>
    <col min="7" max="7" width="54.57421875" style="164" customWidth="1"/>
    <col min="8" max="8" width="21.00390625" style="14" customWidth="1"/>
    <col min="9" max="9" width="23.421875" style="85" customWidth="1"/>
    <col min="10" max="16384" width="9.140625" style="85" customWidth="1"/>
  </cols>
  <sheetData>
    <row r="1" ht="15.75">
      <c r="A1" s="74" t="s">
        <v>246</v>
      </c>
    </row>
    <row r="2" ht="16.5" thickBot="1">
      <c r="A2" s="74"/>
    </row>
    <row r="3" spans="1:7" ht="44.25" customHeight="1" thickBot="1">
      <c r="A3" s="74"/>
      <c r="E3" s="206" t="s">
        <v>555</v>
      </c>
      <c r="F3" s="207"/>
      <c r="G3" s="166">
        <f>SUM(F8:F29)</f>
        <v>7401840.08</v>
      </c>
    </row>
    <row r="4" ht="15.75">
      <c r="A4" s="74"/>
    </row>
    <row r="5" ht="15.75">
      <c r="A5" s="74"/>
    </row>
    <row r="7" spans="1:9" ht="82.5" customHeight="1">
      <c r="A7" s="155" t="s">
        <v>24</v>
      </c>
      <c r="B7" s="155" t="s">
        <v>220</v>
      </c>
      <c r="C7" s="155" t="s">
        <v>221</v>
      </c>
      <c r="D7" s="155" t="s">
        <v>222</v>
      </c>
      <c r="E7" s="155" t="s">
        <v>26</v>
      </c>
      <c r="F7" s="156" t="s">
        <v>84</v>
      </c>
      <c r="G7" s="155" t="s">
        <v>6</v>
      </c>
      <c r="H7" s="157" t="s">
        <v>223</v>
      </c>
      <c r="I7" s="155" t="s">
        <v>224</v>
      </c>
    </row>
    <row r="8" spans="1:9" ht="63" customHeight="1">
      <c r="A8" s="158">
        <v>1</v>
      </c>
      <c r="B8" s="159" t="s">
        <v>225</v>
      </c>
      <c r="C8" s="158" t="s">
        <v>49</v>
      </c>
      <c r="D8" s="158" t="s">
        <v>50</v>
      </c>
      <c r="E8" s="158">
        <v>1996</v>
      </c>
      <c r="F8" s="160">
        <v>6341.6</v>
      </c>
      <c r="G8" s="159" t="s">
        <v>226</v>
      </c>
      <c r="H8" s="158" t="s">
        <v>227</v>
      </c>
      <c r="I8" s="158" t="s">
        <v>48</v>
      </c>
    </row>
    <row r="9" spans="1:9" ht="63" customHeight="1">
      <c r="A9" s="158">
        <v>2</v>
      </c>
      <c r="B9" s="159" t="s">
        <v>225</v>
      </c>
      <c r="C9" s="158" t="s">
        <v>49</v>
      </c>
      <c r="D9" s="158" t="s">
        <v>50</v>
      </c>
      <c r="E9" s="158">
        <v>1996</v>
      </c>
      <c r="F9" s="160">
        <v>6341.6</v>
      </c>
      <c r="G9" s="159" t="s">
        <v>228</v>
      </c>
      <c r="H9" s="158" t="s">
        <v>227</v>
      </c>
      <c r="I9" s="158" t="s">
        <v>48</v>
      </c>
    </row>
    <row r="10" spans="1:9" ht="63" customHeight="1">
      <c r="A10" s="158">
        <v>3</v>
      </c>
      <c r="B10" s="159" t="s">
        <v>225</v>
      </c>
      <c r="C10" s="158" t="s">
        <v>49</v>
      </c>
      <c r="D10" s="158" t="s">
        <v>50</v>
      </c>
      <c r="E10" s="158">
        <v>1999</v>
      </c>
      <c r="F10" s="160">
        <v>2991.52</v>
      </c>
      <c r="G10" s="159" t="s">
        <v>229</v>
      </c>
      <c r="H10" s="158" t="s">
        <v>227</v>
      </c>
      <c r="I10" s="158" t="s">
        <v>48</v>
      </c>
    </row>
    <row r="11" spans="1:9" ht="63" customHeight="1">
      <c r="A11" s="158">
        <v>4</v>
      </c>
      <c r="B11" s="159" t="s">
        <v>225</v>
      </c>
      <c r="C11" s="158" t="s">
        <v>49</v>
      </c>
      <c r="D11" s="158" t="s">
        <v>50</v>
      </c>
      <c r="E11" s="158">
        <v>1999</v>
      </c>
      <c r="F11" s="160">
        <v>2991.52</v>
      </c>
      <c r="G11" s="159" t="s">
        <v>230</v>
      </c>
      <c r="H11" s="158" t="s">
        <v>227</v>
      </c>
      <c r="I11" s="158" t="s">
        <v>48</v>
      </c>
    </row>
    <row r="12" spans="1:9" ht="63" customHeight="1">
      <c r="A12" s="158">
        <v>5</v>
      </c>
      <c r="B12" s="159" t="s">
        <v>225</v>
      </c>
      <c r="C12" s="158" t="s">
        <v>49</v>
      </c>
      <c r="D12" s="158" t="s">
        <v>50</v>
      </c>
      <c r="E12" s="158">
        <v>1999</v>
      </c>
      <c r="F12" s="160">
        <v>2991.51</v>
      </c>
      <c r="G12" s="159" t="s">
        <v>231</v>
      </c>
      <c r="H12" s="158" t="s">
        <v>227</v>
      </c>
      <c r="I12" s="158" t="s">
        <v>48</v>
      </c>
    </row>
    <row r="13" spans="1:9" ht="63" customHeight="1">
      <c r="A13" s="158">
        <v>6</v>
      </c>
      <c r="B13" s="159" t="s">
        <v>225</v>
      </c>
      <c r="C13" s="158" t="s">
        <v>49</v>
      </c>
      <c r="D13" s="158" t="s">
        <v>50</v>
      </c>
      <c r="E13" s="158">
        <v>2000</v>
      </c>
      <c r="F13" s="160">
        <v>3400</v>
      </c>
      <c r="G13" s="159" t="s">
        <v>232</v>
      </c>
      <c r="H13" s="158" t="s">
        <v>227</v>
      </c>
      <c r="I13" s="158" t="s">
        <v>48</v>
      </c>
    </row>
    <row r="14" spans="1:9" ht="63" customHeight="1">
      <c r="A14" s="158">
        <v>7</v>
      </c>
      <c r="B14" s="159" t="s">
        <v>225</v>
      </c>
      <c r="C14" s="158" t="s">
        <v>49</v>
      </c>
      <c r="D14" s="158" t="s">
        <v>50</v>
      </c>
      <c r="E14" s="158">
        <v>2000</v>
      </c>
      <c r="F14" s="160">
        <v>3400</v>
      </c>
      <c r="G14" s="159" t="s">
        <v>233</v>
      </c>
      <c r="H14" s="158" t="s">
        <v>227</v>
      </c>
      <c r="I14" s="158" t="s">
        <v>48</v>
      </c>
    </row>
    <row r="15" spans="1:9" ht="63" customHeight="1">
      <c r="A15" s="158">
        <v>8</v>
      </c>
      <c r="B15" s="159" t="s">
        <v>225</v>
      </c>
      <c r="C15" s="158" t="s">
        <v>49</v>
      </c>
      <c r="D15" s="158" t="s">
        <v>50</v>
      </c>
      <c r="E15" s="158">
        <v>2000</v>
      </c>
      <c r="F15" s="160">
        <v>4000</v>
      </c>
      <c r="G15" s="159" t="s">
        <v>234</v>
      </c>
      <c r="H15" s="158" t="s">
        <v>227</v>
      </c>
      <c r="I15" s="158" t="s">
        <v>48</v>
      </c>
    </row>
    <row r="16" spans="1:9" ht="63" customHeight="1">
      <c r="A16" s="158">
        <v>9</v>
      </c>
      <c r="B16" s="159" t="s">
        <v>225</v>
      </c>
      <c r="C16" s="158" t="s">
        <v>49</v>
      </c>
      <c r="D16" s="158" t="s">
        <v>50</v>
      </c>
      <c r="E16" s="158">
        <v>2004</v>
      </c>
      <c r="F16" s="160">
        <v>3900</v>
      </c>
      <c r="G16" s="159" t="s">
        <v>235</v>
      </c>
      <c r="H16" s="158" t="s">
        <v>227</v>
      </c>
      <c r="I16" s="158" t="s">
        <v>48</v>
      </c>
    </row>
    <row r="17" spans="1:9" ht="63" customHeight="1">
      <c r="A17" s="158">
        <v>10</v>
      </c>
      <c r="B17" s="159" t="s">
        <v>225</v>
      </c>
      <c r="C17" s="158" t="s">
        <v>49</v>
      </c>
      <c r="D17" s="158" t="s">
        <v>50</v>
      </c>
      <c r="E17" s="158">
        <v>2006</v>
      </c>
      <c r="F17" s="160">
        <v>3900</v>
      </c>
      <c r="G17" s="159" t="s">
        <v>236</v>
      </c>
      <c r="H17" s="158" t="s">
        <v>227</v>
      </c>
      <c r="I17" s="158" t="s">
        <v>48</v>
      </c>
    </row>
    <row r="18" spans="1:9" ht="63" customHeight="1">
      <c r="A18" s="158">
        <v>11</v>
      </c>
      <c r="B18" s="159" t="s">
        <v>237</v>
      </c>
      <c r="C18" s="158" t="s">
        <v>49</v>
      </c>
      <c r="D18" s="158" t="s">
        <v>50</v>
      </c>
      <c r="E18" s="158">
        <v>1993</v>
      </c>
      <c r="F18" s="160">
        <v>851816.37</v>
      </c>
      <c r="G18" s="159" t="s">
        <v>199</v>
      </c>
      <c r="H18" s="158" t="s">
        <v>238</v>
      </c>
      <c r="I18" s="158" t="s">
        <v>48</v>
      </c>
    </row>
    <row r="19" spans="1:9" ht="63" customHeight="1">
      <c r="A19" s="158">
        <v>12</v>
      </c>
      <c r="B19" s="159" t="s">
        <v>239</v>
      </c>
      <c r="C19" s="158" t="s">
        <v>49</v>
      </c>
      <c r="D19" s="158" t="s">
        <v>50</v>
      </c>
      <c r="E19" s="158">
        <v>1993</v>
      </c>
      <c r="F19" s="160">
        <v>904605.11</v>
      </c>
      <c r="G19" s="159" t="s">
        <v>170</v>
      </c>
      <c r="H19" s="158" t="s">
        <v>238</v>
      </c>
      <c r="I19" s="158" t="s">
        <v>48</v>
      </c>
    </row>
    <row r="20" spans="1:9" ht="63" customHeight="1">
      <c r="A20" s="158">
        <v>13</v>
      </c>
      <c r="B20" s="159" t="s">
        <v>240</v>
      </c>
      <c r="C20" s="158" t="s">
        <v>49</v>
      </c>
      <c r="D20" s="158" t="s">
        <v>50</v>
      </c>
      <c r="E20" s="158">
        <v>1993</v>
      </c>
      <c r="F20" s="160">
        <v>3946089.15</v>
      </c>
      <c r="G20" s="159" t="s">
        <v>183</v>
      </c>
      <c r="H20" s="158" t="s">
        <v>238</v>
      </c>
      <c r="I20" s="158" t="s">
        <v>48</v>
      </c>
    </row>
    <row r="21" spans="1:9" ht="63" customHeight="1">
      <c r="A21" s="158">
        <v>14</v>
      </c>
      <c r="B21" s="159" t="s">
        <v>241</v>
      </c>
      <c r="C21" s="158" t="s">
        <v>49</v>
      </c>
      <c r="D21" s="158" t="s">
        <v>50</v>
      </c>
      <c r="E21" s="158">
        <v>2007</v>
      </c>
      <c r="F21" s="160">
        <v>109931</v>
      </c>
      <c r="G21" s="159" t="s">
        <v>242</v>
      </c>
      <c r="H21" s="158" t="s">
        <v>238</v>
      </c>
      <c r="I21" s="158" t="s">
        <v>48</v>
      </c>
    </row>
    <row r="22" spans="1:9" ht="63" customHeight="1">
      <c r="A22" s="158">
        <v>15</v>
      </c>
      <c r="B22" s="159" t="s">
        <v>243</v>
      </c>
      <c r="C22" s="158" t="s">
        <v>49</v>
      </c>
      <c r="D22" s="158" t="s">
        <v>50</v>
      </c>
      <c r="E22" s="158">
        <v>2010</v>
      </c>
      <c r="F22" s="160">
        <v>25097.84</v>
      </c>
      <c r="G22" s="159" t="s">
        <v>244</v>
      </c>
      <c r="H22" s="158" t="s">
        <v>245</v>
      </c>
      <c r="I22" s="158" t="s">
        <v>48</v>
      </c>
    </row>
    <row r="23" spans="1:9" ht="63" customHeight="1">
      <c r="A23" s="158">
        <v>16</v>
      </c>
      <c r="B23" s="159" t="s">
        <v>211</v>
      </c>
      <c r="C23" s="158" t="s">
        <v>49</v>
      </c>
      <c r="D23" s="158" t="s">
        <v>50</v>
      </c>
      <c r="E23" s="158">
        <v>1999</v>
      </c>
      <c r="F23" s="161">
        <v>163265</v>
      </c>
      <c r="G23" s="165" t="s">
        <v>207</v>
      </c>
      <c r="H23" s="158" t="s">
        <v>440</v>
      </c>
      <c r="I23" s="158" t="s">
        <v>48</v>
      </c>
    </row>
    <row r="24" spans="1:9" ht="63" customHeight="1">
      <c r="A24" s="158">
        <v>17</v>
      </c>
      <c r="B24" s="159" t="s">
        <v>441</v>
      </c>
      <c r="C24" s="158" t="s">
        <v>49</v>
      </c>
      <c r="D24" s="158" t="s">
        <v>50</v>
      </c>
      <c r="E24" s="158">
        <v>1995</v>
      </c>
      <c r="F24" s="160">
        <v>13709</v>
      </c>
      <c r="G24" s="165" t="s">
        <v>207</v>
      </c>
      <c r="H24" s="158" t="s">
        <v>442</v>
      </c>
      <c r="I24" s="158"/>
    </row>
    <row r="25" spans="1:9" ht="63" customHeight="1">
      <c r="A25" s="158">
        <v>18</v>
      </c>
      <c r="B25" s="159" t="s">
        <v>484</v>
      </c>
      <c r="C25" s="158" t="s">
        <v>49</v>
      </c>
      <c r="D25" s="158" t="s">
        <v>50</v>
      </c>
      <c r="E25" s="158">
        <v>2015</v>
      </c>
      <c r="F25" s="160">
        <v>34714</v>
      </c>
      <c r="G25" s="159" t="s">
        <v>485</v>
      </c>
      <c r="H25" s="158" t="s">
        <v>486</v>
      </c>
      <c r="I25" s="158"/>
    </row>
    <row r="26" spans="1:9" ht="63" customHeight="1">
      <c r="A26" s="158">
        <v>19</v>
      </c>
      <c r="B26" s="159" t="s">
        <v>484</v>
      </c>
      <c r="C26" s="158" t="s">
        <v>49</v>
      </c>
      <c r="D26" s="158" t="s">
        <v>50</v>
      </c>
      <c r="E26" s="158">
        <v>2012</v>
      </c>
      <c r="F26" s="160">
        <v>21485</v>
      </c>
      <c r="G26" s="159" t="s">
        <v>522</v>
      </c>
      <c r="H26" s="158" t="s">
        <v>523</v>
      </c>
      <c r="I26" s="158"/>
    </row>
    <row r="27" spans="1:9" ht="45" customHeight="1">
      <c r="A27" s="158">
        <v>20</v>
      </c>
      <c r="B27" s="159" t="s">
        <v>197</v>
      </c>
      <c r="C27" s="158" t="s">
        <v>49</v>
      </c>
      <c r="D27" s="158" t="s">
        <v>50</v>
      </c>
      <c r="E27" s="158">
        <v>1999</v>
      </c>
      <c r="F27" s="160">
        <v>80157</v>
      </c>
      <c r="G27" s="159" t="s">
        <v>170</v>
      </c>
      <c r="H27" s="158"/>
      <c r="I27" s="158"/>
    </row>
    <row r="28" spans="1:9" ht="94.5">
      <c r="A28" s="158">
        <v>21</v>
      </c>
      <c r="B28" s="159" t="s">
        <v>214</v>
      </c>
      <c r="C28" s="158" t="s">
        <v>49</v>
      </c>
      <c r="D28" s="158" t="s">
        <v>50</v>
      </c>
      <c r="E28" s="158">
        <v>2012</v>
      </c>
      <c r="F28" s="160">
        <v>1003654.86</v>
      </c>
      <c r="G28" s="159" t="s">
        <v>170</v>
      </c>
      <c r="H28" s="158"/>
      <c r="I28" s="158"/>
    </row>
    <row r="29" spans="1:9" ht="63.75" customHeight="1">
      <c r="A29" s="158">
        <v>22</v>
      </c>
      <c r="B29" s="159" t="s">
        <v>215</v>
      </c>
      <c r="C29" s="158" t="s">
        <v>49</v>
      </c>
      <c r="D29" s="158" t="s">
        <v>50</v>
      </c>
      <c r="E29" s="158"/>
      <c r="F29" s="160">
        <v>207058</v>
      </c>
      <c r="G29" s="159" t="s">
        <v>170</v>
      </c>
      <c r="H29" s="158"/>
      <c r="I29" s="158"/>
    </row>
    <row r="30" ht="15.75">
      <c r="D30" s="162"/>
    </row>
    <row r="31" ht="15.75">
      <c r="D31" s="162"/>
    </row>
    <row r="32" ht="15.75">
      <c r="D32" s="162"/>
    </row>
    <row r="33" spans="6:8" ht="42" customHeight="1">
      <c r="F33" s="85"/>
      <c r="G33" s="85"/>
      <c r="H33" s="85"/>
    </row>
    <row r="34" ht="15.75">
      <c r="D34" s="162"/>
    </row>
    <row r="35" ht="15.75">
      <c r="D35" s="162"/>
    </row>
    <row r="36" ht="15.75">
      <c r="D36" s="162"/>
    </row>
    <row r="37" ht="15.75">
      <c r="D37" s="162"/>
    </row>
    <row r="38" ht="15.75">
      <c r="D38" s="162"/>
    </row>
    <row r="39" ht="15.75">
      <c r="D39" s="162"/>
    </row>
    <row r="40" ht="15.75">
      <c r="D40" s="162"/>
    </row>
    <row r="41" ht="15.75">
      <c r="D41" s="162"/>
    </row>
    <row r="42" ht="15.75">
      <c r="D42" s="162"/>
    </row>
    <row r="43" ht="15.75">
      <c r="D43" s="162"/>
    </row>
    <row r="44" ht="15.75">
      <c r="D44" s="162"/>
    </row>
    <row r="45" ht="15.75">
      <c r="D45" s="162"/>
    </row>
    <row r="46" ht="15.75">
      <c r="D46" s="162"/>
    </row>
    <row r="47" ht="15.75">
      <c r="D47" s="162"/>
    </row>
    <row r="48" ht="15.75">
      <c r="D48" s="162"/>
    </row>
    <row r="49" ht="15.75">
      <c r="D49" s="162"/>
    </row>
    <row r="50" ht="15.75">
      <c r="D50" s="162"/>
    </row>
    <row r="51" ht="15.75">
      <c r="D51" s="162"/>
    </row>
  </sheetData>
  <sheetProtection/>
  <mergeCells count="1">
    <mergeCell ref="E3:F3"/>
  </mergeCells>
  <dataValidations count="1">
    <dataValidation type="list" allowBlank="1" showErrorMessage="1" sqref="C8:D29">
      <formula1>$R$8:$R$9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0"/>
  <sheetViews>
    <sheetView zoomScaleSheetLayoutView="12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8" customWidth="1"/>
    <col min="2" max="2" width="36.421875" style="126" customWidth="1"/>
    <col min="3" max="3" width="17.7109375" style="8" customWidth="1"/>
    <col min="4" max="4" width="18.140625" style="107" customWidth="1"/>
    <col min="5" max="5" width="6.00390625" style="6" customWidth="1"/>
    <col min="6" max="6" width="36.421875" style="139" customWidth="1"/>
    <col min="7" max="7" width="14.57421875" style="8" customWidth="1"/>
    <col min="8" max="8" width="17.28125" style="107" customWidth="1"/>
    <col min="9" max="9" width="4.8515625" style="8" customWidth="1"/>
    <col min="10" max="10" width="22.7109375" style="139" customWidth="1"/>
    <col min="11" max="11" width="14.7109375" style="8" customWidth="1"/>
    <col min="12" max="12" width="17.421875" style="107" customWidth="1"/>
    <col min="13" max="16384" width="9.140625" style="5" customWidth="1"/>
  </cols>
  <sheetData>
    <row r="1" spans="1:4" ht="12.75">
      <c r="A1" s="21" t="s">
        <v>550</v>
      </c>
      <c r="D1" s="104"/>
    </row>
    <row r="2" spans="1:4" ht="13.5" thickBot="1">
      <c r="A2" s="132"/>
      <c r="D2" s="104"/>
    </row>
    <row r="3" spans="1:8" ht="18.75" customHeight="1">
      <c r="A3" s="132"/>
      <c r="D3" s="104"/>
      <c r="F3" s="221" t="s">
        <v>20</v>
      </c>
      <c r="G3" s="222"/>
      <c r="H3" s="108">
        <f>D32+D57+D70+D110+D118+D153+D175+D190+D200</f>
        <v>224117.47999999998</v>
      </c>
    </row>
    <row r="4" spans="1:8" ht="18.75" customHeight="1">
      <c r="A4" s="132"/>
      <c r="D4" s="104"/>
      <c r="F4" s="223" t="s">
        <v>21</v>
      </c>
      <c r="G4" s="224"/>
      <c r="H4" s="109">
        <f>H15+H57+H64+H85+H127+H135+H166+H188+H198</f>
        <v>54969.18</v>
      </c>
    </row>
    <row r="5" spans="1:8" ht="18.75" customHeight="1" thickBot="1">
      <c r="A5" s="132"/>
      <c r="D5" s="104"/>
      <c r="F5" s="219" t="s">
        <v>551</v>
      </c>
      <c r="G5" s="220"/>
      <c r="H5" s="110">
        <f>L51+L63+L87+L120+L139+L177+L201</f>
        <v>98196.95999999999</v>
      </c>
    </row>
    <row r="6" spans="1:4" ht="12.75">
      <c r="A6" s="132"/>
      <c r="D6" s="104"/>
    </row>
    <row r="7" spans="1:4" ht="12.75">
      <c r="A7" s="132"/>
      <c r="D7" s="104"/>
    </row>
    <row r="8" spans="1:4" ht="12.75">
      <c r="A8" s="132"/>
      <c r="D8" s="104"/>
    </row>
    <row r="10" spans="1:12" s="6" customFormat="1" ht="25.5">
      <c r="A10" s="22" t="s">
        <v>43</v>
      </c>
      <c r="B10" s="22" t="s">
        <v>17</v>
      </c>
      <c r="C10" s="22" t="s">
        <v>18</v>
      </c>
      <c r="D10" s="105" t="s">
        <v>19</v>
      </c>
      <c r="E10" s="22" t="s">
        <v>43</v>
      </c>
      <c r="F10" s="22" t="s">
        <v>17</v>
      </c>
      <c r="G10" s="22" t="s">
        <v>18</v>
      </c>
      <c r="H10" s="105" t="s">
        <v>19</v>
      </c>
      <c r="I10" s="22" t="s">
        <v>43</v>
      </c>
      <c r="J10" s="22" t="s">
        <v>17</v>
      </c>
      <c r="K10" s="22" t="s">
        <v>18</v>
      </c>
      <c r="L10" s="105" t="s">
        <v>19</v>
      </c>
    </row>
    <row r="11" spans="1:12" ht="18">
      <c r="A11" s="211" t="s">
        <v>78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ht="12.75">
      <c r="A12" s="225" t="s">
        <v>46</v>
      </c>
      <c r="B12" s="225"/>
      <c r="C12" s="225"/>
      <c r="D12" s="225"/>
      <c r="E12" s="229" t="s">
        <v>47</v>
      </c>
      <c r="F12" s="230"/>
      <c r="G12" s="230"/>
      <c r="H12" s="230"/>
      <c r="I12" s="216" t="s">
        <v>261</v>
      </c>
      <c r="J12" s="216"/>
      <c r="K12" s="216"/>
      <c r="L12" s="216"/>
    </row>
    <row r="13" spans="1:12" s="23" customFormat="1" ht="38.25">
      <c r="A13" s="39">
        <v>1</v>
      </c>
      <c r="B13" s="76" t="s">
        <v>247</v>
      </c>
      <c r="C13" s="40">
        <v>2010</v>
      </c>
      <c r="D13" s="133">
        <v>5612</v>
      </c>
      <c r="E13" s="10">
        <v>1</v>
      </c>
      <c r="F13" s="129" t="s">
        <v>292</v>
      </c>
      <c r="G13" s="39">
        <v>2009</v>
      </c>
      <c r="H13" s="144">
        <v>1580.4</v>
      </c>
      <c r="I13" s="10">
        <v>1</v>
      </c>
      <c r="J13" s="99" t="s">
        <v>262</v>
      </c>
      <c r="K13" s="100">
        <v>2001</v>
      </c>
      <c r="L13" s="123">
        <v>3096.36</v>
      </c>
    </row>
    <row r="14" spans="1:12" s="23" customFormat="1" ht="25.5">
      <c r="A14" s="40">
        <v>2</v>
      </c>
      <c r="B14" s="76" t="s">
        <v>248</v>
      </c>
      <c r="C14" s="40">
        <v>2010</v>
      </c>
      <c r="D14" s="133">
        <v>1909</v>
      </c>
      <c r="E14" s="10">
        <v>2</v>
      </c>
      <c r="F14" s="129" t="s">
        <v>60</v>
      </c>
      <c r="G14" s="39">
        <v>2014</v>
      </c>
      <c r="H14" s="144">
        <v>1860</v>
      </c>
      <c r="I14" s="10">
        <v>2</v>
      </c>
      <c r="J14" s="99" t="s">
        <v>263</v>
      </c>
      <c r="K14" s="100">
        <v>2008</v>
      </c>
      <c r="L14" s="123">
        <v>599</v>
      </c>
    </row>
    <row r="15" spans="1:12" s="23" customFormat="1" ht="25.5">
      <c r="A15" s="39">
        <v>3</v>
      </c>
      <c r="B15" s="76" t="s">
        <v>249</v>
      </c>
      <c r="C15" s="40">
        <v>2010</v>
      </c>
      <c r="D15" s="133">
        <v>2479</v>
      </c>
      <c r="E15" s="226" t="s">
        <v>44</v>
      </c>
      <c r="F15" s="226"/>
      <c r="G15" s="29"/>
      <c r="H15" s="106">
        <f>SUM(H13:H14)</f>
        <v>3440.4</v>
      </c>
      <c r="I15" s="10">
        <v>3</v>
      </c>
      <c r="J15" s="99" t="s">
        <v>264</v>
      </c>
      <c r="K15" s="100">
        <v>2001</v>
      </c>
      <c r="L15" s="123">
        <v>3952.8</v>
      </c>
    </row>
    <row r="16" spans="1:12" s="23" customFormat="1" ht="25.5">
      <c r="A16" s="40">
        <v>4</v>
      </c>
      <c r="B16" s="76" t="s">
        <v>250</v>
      </c>
      <c r="C16" s="40">
        <v>2010</v>
      </c>
      <c r="D16" s="133">
        <v>2772</v>
      </c>
      <c r="E16" s="75"/>
      <c r="F16" s="25"/>
      <c r="G16" s="32"/>
      <c r="H16" s="145"/>
      <c r="I16" s="10">
        <v>4</v>
      </c>
      <c r="J16" s="99" t="s">
        <v>265</v>
      </c>
      <c r="K16" s="100">
        <v>2010</v>
      </c>
      <c r="L16" s="123">
        <v>409</v>
      </c>
    </row>
    <row r="17" spans="1:12" s="23" customFormat="1" ht="25.5">
      <c r="A17" s="39">
        <v>5</v>
      </c>
      <c r="B17" s="76" t="s">
        <v>251</v>
      </c>
      <c r="C17" s="40">
        <v>2011</v>
      </c>
      <c r="D17" s="133">
        <v>2959</v>
      </c>
      <c r="E17" s="75"/>
      <c r="F17" s="25"/>
      <c r="G17" s="32"/>
      <c r="H17" s="145"/>
      <c r="I17" s="10">
        <v>5</v>
      </c>
      <c r="J17" s="99" t="s">
        <v>266</v>
      </c>
      <c r="K17" s="100">
        <v>2013</v>
      </c>
      <c r="L17" s="123">
        <v>700</v>
      </c>
    </row>
    <row r="18" spans="1:12" s="23" customFormat="1" ht="25.5">
      <c r="A18" s="40">
        <v>6</v>
      </c>
      <c r="B18" s="76" t="s">
        <v>252</v>
      </c>
      <c r="C18" s="40">
        <v>2012</v>
      </c>
      <c r="D18" s="133">
        <v>2850</v>
      </c>
      <c r="E18" s="75"/>
      <c r="F18" s="25"/>
      <c r="G18" s="32"/>
      <c r="H18" s="145"/>
      <c r="I18" s="10">
        <v>6</v>
      </c>
      <c r="J18" s="99" t="s">
        <v>267</v>
      </c>
      <c r="K18" s="100">
        <v>2001</v>
      </c>
      <c r="L18" s="123">
        <v>4392</v>
      </c>
    </row>
    <row r="19" spans="1:12" s="23" customFormat="1" ht="12.75">
      <c r="A19" s="39">
        <v>7</v>
      </c>
      <c r="B19" s="76" t="s">
        <v>253</v>
      </c>
      <c r="C19" s="40">
        <v>2010</v>
      </c>
      <c r="D19" s="133">
        <v>1454.24</v>
      </c>
      <c r="E19" s="75"/>
      <c r="F19" s="25"/>
      <c r="G19" s="32"/>
      <c r="H19" s="145"/>
      <c r="I19" s="10">
        <v>7</v>
      </c>
      <c r="J19" s="99" t="s">
        <v>268</v>
      </c>
      <c r="K19" s="100">
        <v>2013</v>
      </c>
      <c r="L19" s="123">
        <v>740</v>
      </c>
    </row>
    <row r="20" spans="1:12" s="23" customFormat="1" ht="12.75">
      <c r="A20" s="40">
        <v>8</v>
      </c>
      <c r="B20" s="76" t="s">
        <v>254</v>
      </c>
      <c r="C20" s="40">
        <v>2010</v>
      </c>
      <c r="D20" s="133">
        <v>2430</v>
      </c>
      <c r="E20" s="75"/>
      <c r="F20" s="25"/>
      <c r="G20" s="32"/>
      <c r="H20" s="145"/>
      <c r="I20" s="10">
        <v>8</v>
      </c>
      <c r="J20" s="99" t="s">
        <v>269</v>
      </c>
      <c r="K20" s="100">
        <v>2002</v>
      </c>
      <c r="L20" s="123">
        <v>3639.87</v>
      </c>
    </row>
    <row r="21" spans="1:12" s="23" customFormat="1" ht="12.75">
      <c r="A21" s="39">
        <v>9</v>
      </c>
      <c r="B21" s="76" t="s">
        <v>255</v>
      </c>
      <c r="C21" s="40">
        <v>2011</v>
      </c>
      <c r="D21" s="133">
        <v>999</v>
      </c>
      <c r="E21" s="75"/>
      <c r="F21" s="25"/>
      <c r="G21" s="32"/>
      <c r="H21" s="145"/>
      <c r="I21" s="10">
        <v>9</v>
      </c>
      <c r="J21" s="99" t="s">
        <v>270</v>
      </c>
      <c r="K21" s="100">
        <v>2005</v>
      </c>
      <c r="L21" s="123">
        <v>1464</v>
      </c>
    </row>
    <row r="22" spans="1:12" s="23" customFormat="1" ht="12.75">
      <c r="A22" s="40">
        <v>10</v>
      </c>
      <c r="B22" s="76" t="s">
        <v>256</v>
      </c>
      <c r="C22" s="40">
        <v>2011</v>
      </c>
      <c r="D22" s="133">
        <v>360</v>
      </c>
      <c r="E22" s="75"/>
      <c r="F22" s="25"/>
      <c r="G22" s="32"/>
      <c r="H22" s="145"/>
      <c r="I22" s="10">
        <v>10</v>
      </c>
      <c r="J22" s="99" t="s">
        <v>271</v>
      </c>
      <c r="K22" s="100">
        <v>2008</v>
      </c>
      <c r="L22" s="123">
        <v>2135</v>
      </c>
    </row>
    <row r="23" spans="1:12" s="23" customFormat="1" ht="12.75">
      <c r="A23" s="39">
        <v>11</v>
      </c>
      <c r="B23" s="76" t="s">
        <v>257</v>
      </c>
      <c r="C23" s="40">
        <v>2011</v>
      </c>
      <c r="D23" s="133">
        <v>3349.06</v>
      </c>
      <c r="E23" s="75"/>
      <c r="F23" s="25"/>
      <c r="G23" s="32"/>
      <c r="H23" s="145"/>
      <c r="I23" s="10">
        <v>11</v>
      </c>
      <c r="J23" s="99" t="s">
        <v>272</v>
      </c>
      <c r="K23" s="100">
        <v>2008</v>
      </c>
      <c r="L23" s="123">
        <v>3359.88</v>
      </c>
    </row>
    <row r="24" spans="1:12" s="23" customFormat="1" ht="12.75">
      <c r="A24" s="40">
        <v>12</v>
      </c>
      <c r="B24" s="76" t="s">
        <v>53</v>
      </c>
      <c r="C24" s="40">
        <v>2013</v>
      </c>
      <c r="D24" s="133">
        <v>2999</v>
      </c>
      <c r="E24" s="75"/>
      <c r="F24" s="25"/>
      <c r="G24" s="32"/>
      <c r="H24" s="145"/>
      <c r="I24" s="10">
        <v>12</v>
      </c>
      <c r="J24" s="99" t="s">
        <v>272</v>
      </c>
      <c r="K24" s="100">
        <v>2008</v>
      </c>
      <c r="L24" s="123">
        <v>2396.98</v>
      </c>
    </row>
    <row r="25" spans="1:12" s="23" customFormat="1" ht="12.75">
      <c r="A25" s="40">
        <v>13</v>
      </c>
      <c r="B25" s="76" t="s">
        <v>258</v>
      </c>
      <c r="C25" s="40">
        <v>2015</v>
      </c>
      <c r="D25" s="133">
        <v>4849</v>
      </c>
      <c r="E25" s="75"/>
      <c r="F25" s="25"/>
      <c r="G25" s="32"/>
      <c r="H25" s="145"/>
      <c r="I25" s="10">
        <v>13</v>
      </c>
      <c r="J25" s="99" t="s">
        <v>271</v>
      </c>
      <c r="K25" s="100">
        <v>2010</v>
      </c>
      <c r="L25" s="123">
        <v>475.8</v>
      </c>
    </row>
    <row r="26" spans="1:12" s="23" customFormat="1" ht="12.75">
      <c r="A26" s="40">
        <v>14</v>
      </c>
      <c r="B26" s="76" t="s">
        <v>59</v>
      </c>
      <c r="C26" s="40">
        <v>2015</v>
      </c>
      <c r="D26" s="133">
        <v>829</v>
      </c>
      <c r="E26" s="75"/>
      <c r="F26" s="25"/>
      <c r="G26" s="32"/>
      <c r="H26" s="145"/>
      <c r="I26" s="10">
        <v>14</v>
      </c>
      <c r="J26" s="99" t="s">
        <v>273</v>
      </c>
      <c r="K26" s="100">
        <v>2013</v>
      </c>
      <c r="L26" s="123">
        <v>700</v>
      </c>
    </row>
    <row r="27" spans="1:12" s="23" customFormat="1" ht="12.75">
      <c r="A27" s="40">
        <v>15</v>
      </c>
      <c r="B27" s="76" t="s">
        <v>259</v>
      </c>
      <c r="C27" s="40">
        <v>2015</v>
      </c>
      <c r="D27" s="133">
        <v>2350</v>
      </c>
      <c r="E27" s="75"/>
      <c r="F27" s="25"/>
      <c r="G27" s="32"/>
      <c r="H27" s="145"/>
      <c r="I27" s="10">
        <v>15</v>
      </c>
      <c r="J27" s="99" t="s">
        <v>274</v>
      </c>
      <c r="K27" s="100">
        <v>2002</v>
      </c>
      <c r="L27" s="123">
        <v>1334.27</v>
      </c>
    </row>
    <row r="28" spans="1:12" s="23" customFormat="1" ht="25.5">
      <c r="A28" s="40">
        <v>16</v>
      </c>
      <c r="B28" s="76" t="s">
        <v>260</v>
      </c>
      <c r="C28" s="40">
        <v>2014</v>
      </c>
      <c r="D28" s="133">
        <v>849.93</v>
      </c>
      <c r="E28" s="75"/>
      <c r="F28" s="25"/>
      <c r="G28" s="32"/>
      <c r="H28" s="145"/>
      <c r="I28" s="10">
        <v>16</v>
      </c>
      <c r="J28" s="99" t="s">
        <v>275</v>
      </c>
      <c r="K28" s="100">
        <v>2005</v>
      </c>
      <c r="L28" s="123">
        <v>549</v>
      </c>
    </row>
    <row r="29" spans="1:12" s="23" customFormat="1" ht="12.75">
      <c r="A29" s="40">
        <v>17</v>
      </c>
      <c r="B29" s="76" t="s">
        <v>66</v>
      </c>
      <c r="C29" s="40">
        <v>2014</v>
      </c>
      <c r="D29" s="133">
        <v>679</v>
      </c>
      <c r="E29" s="75"/>
      <c r="F29" s="25"/>
      <c r="G29" s="32"/>
      <c r="H29" s="145"/>
      <c r="I29" s="10">
        <v>17</v>
      </c>
      <c r="J29" s="99" t="s">
        <v>263</v>
      </c>
      <c r="K29" s="100">
        <v>2009</v>
      </c>
      <c r="L29" s="123">
        <v>1201.38</v>
      </c>
    </row>
    <row r="30" spans="1:12" s="23" customFormat="1" ht="12.75">
      <c r="A30" s="40">
        <v>18</v>
      </c>
      <c r="B30" s="76" t="s">
        <v>59</v>
      </c>
      <c r="C30" s="40">
        <v>2015</v>
      </c>
      <c r="D30" s="133">
        <v>399.09</v>
      </c>
      <c r="E30" s="75"/>
      <c r="F30" s="25"/>
      <c r="G30" s="32"/>
      <c r="H30" s="145"/>
      <c r="I30" s="10">
        <v>18</v>
      </c>
      <c r="J30" s="99" t="s">
        <v>276</v>
      </c>
      <c r="K30" s="100">
        <v>2010</v>
      </c>
      <c r="L30" s="123">
        <v>400</v>
      </c>
    </row>
    <row r="31" spans="1:12" s="23" customFormat="1" ht="12.75">
      <c r="A31" s="40">
        <v>19</v>
      </c>
      <c r="B31" s="76" t="s">
        <v>53</v>
      </c>
      <c r="C31" s="40">
        <v>2013</v>
      </c>
      <c r="D31" s="133">
        <v>3450</v>
      </c>
      <c r="E31" s="75"/>
      <c r="F31" s="25"/>
      <c r="G31" s="32"/>
      <c r="H31" s="145"/>
      <c r="I31" s="10">
        <v>19</v>
      </c>
      <c r="J31" s="99" t="s">
        <v>277</v>
      </c>
      <c r="K31" s="100">
        <v>2013</v>
      </c>
      <c r="L31" s="123">
        <v>4305</v>
      </c>
    </row>
    <row r="32" spans="1:12" s="23" customFormat="1" ht="12.75">
      <c r="A32" s="231" t="s">
        <v>44</v>
      </c>
      <c r="B32" s="228"/>
      <c r="C32" s="29"/>
      <c r="D32" s="102">
        <f>SUM(D13:D31)</f>
        <v>43578.32</v>
      </c>
      <c r="E32" s="75"/>
      <c r="F32" s="25"/>
      <c r="G32" s="32"/>
      <c r="H32" s="145"/>
      <c r="I32" s="10">
        <v>20</v>
      </c>
      <c r="J32" s="142" t="s">
        <v>278</v>
      </c>
      <c r="K32" s="87">
        <v>2003</v>
      </c>
      <c r="L32" s="123">
        <v>1830</v>
      </c>
    </row>
    <row r="33" spans="1:12" s="23" customFormat="1" ht="12.75">
      <c r="A33" s="75"/>
      <c r="B33" s="127"/>
      <c r="C33" s="75"/>
      <c r="D33" s="134"/>
      <c r="E33" s="75"/>
      <c r="F33" s="25"/>
      <c r="G33" s="32"/>
      <c r="H33" s="145"/>
      <c r="I33" s="10">
        <v>21</v>
      </c>
      <c r="J33" s="99" t="s">
        <v>269</v>
      </c>
      <c r="K33" s="100">
        <v>2005</v>
      </c>
      <c r="L33" s="123">
        <v>1464</v>
      </c>
    </row>
    <row r="34" spans="1:12" s="23" customFormat="1" ht="25.5">
      <c r="A34" s="75"/>
      <c r="B34" s="127"/>
      <c r="C34" s="75"/>
      <c r="D34" s="134"/>
      <c r="E34" s="75"/>
      <c r="F34" s="25"/>
      <c r="G34" s="32"/>
      <c r="H34" s="145"/>
      <c r="I34" s="10">
        <v>42</v>
      </c>
      <c r="J34" s="99" t="s">
        <v>280</v>
      </c>
      <c r="K34" s="100">
        <v>2009</v>
      </c>
      <c r="L34" s="123">
        <v>1281</v>
      </c>
    </row>
    <row r="35" spans="1:12" s="23" customFormat="1" ht="12.75">
      <c r="A35" s="75"/>
      <c r="B35" s="127"/>
      <c r="C35" s="75"/>
      <c r="D35" s="134"/>
      <c r="E35" s="75"/>
      <c r="F35" s="25"/>
      <c r="G35" s="32"/>
      <c r="H35" s="145"/>
      <c r="I35" s="10">
        <v>43</v>
      </c>
      <c r="J35" s="99" t="s">
        <v>265</v>
      </c>
      <c r="K35" s="100">
        <v>2009</v>
      </c>
      <c r="L35" s="123">
        <v>500</v>
      </c>
    </row>
    <row r="36" spans="1:12" s="23" customFormat="1" ht="12.75">
      <c r="A36" s="75"/>
      <c r="B36" s="127"/>
      <c r="C36" s="75"/>
      <c r="D36" s="134"/>
      <c r="E36" s="75"/>
      <c r="F36" s="25"/>
      <c r="G36" s="32"/>
      <c r="H36" s="145"/>
      <c r="I36" s="10">
        <v>44</v>
      </c>
      <c r="J36" s="99" t="s">
        <v>268</v>
      </c>
      <c r="K36" s="100">
        <v>2013</v>
      </c>
      <c r="L36" s="123">
        <v>740</v>
      </c>
    </row>
    <row r="37" spans="1:12" s="23" customFormat="1" ht="12.75">
      <c r="A37" s="75"/>
      <c r="B37" s="127"/>
      <c r="C37" s="75"/>
      <c r="D37" s="134"/>
      <c r="E37" s="75"/>
      <c r="F37" s="25"/>
      <c r="G37" s="32"/>
      <c r="H37" s="145"/>
      <c r="I37" s="10">
        <v>45</v>
      </c>
      <c r="J37" s="99" t="s">
        <v>281</v>
      </c>
      <c r="K37" s="100">
        <v>2009</v>
      </c>
      <c r="L37" s="123">
        <v>443.05</v>
      </c>
    </row>
    <row r="38" spans="1:12" s="23" customFormat="1" ht="12.75" customHeight="1">
      <c r="A38" s="75"/>
      <c r="B38" s="127"/>
      <c r="C38" s="75"/>
      <c r="D38" s="134"/>
      <c r="E38" s="75"/>
      <c r="F38" s="25"/>
      <c r="G38" s="32"/>
      <c r="H38" s="145"/>
      <c r="I38" s="10">
        <v>46</v>
      </c>
      <c r="J38" s="99" t="s">
        <v>282</v>
      </c>
      <c r="K38" s="100">
        <v>2011</v>
      </c>
      <c r="L38" s="123">
        <v>949</v>
      </c>
    </row>
    <row r="39" spans="1:12" s="23" customFormat="1" ht="12.75" customHeight="1">
      <c r="A39" s="75"/>
      <c r="B39" s="127"/>
      <c r="C39" s="75"/>
      <c r="D39" s="134"/>
      <c r="E39" s="75"/>
      <c r="F39" s="25"/>
      <c r="G39" s="32"/>
      <c r="H39" s="145"/>
      <c r="I39" s="10">
        <v>47</v>
      </c>
      <c r="J39" s="99" t="s">
        <v>283</v>
      </c>
      <c r="K39" s="100">
        <v>2009</v>
      </c>
      <c r="L39" s="123">
        <v>443.05</v>
      </c>
    </row>
    <row r="40" spans="1:12" s="23" customFormat="1" ht="12.75">
      <c r="A40" s="75"/>
      <c r="B40" s="127"/>
      <c r="C40" s="75"/>
      <c r="D40" s="134"/>
      <c r="E40" s="75"/>
      <c r="F40" s="25"/>
      <c r="G40" s="32"/>
      <c r="H40" s="145"/>
      <c r="I40" s="10">
        <v>48</v>
      </c>
      <c r="J40" s="99" t="s">
        <v>279</v>
      </c>
      <c r="K40" s="100">
        <v>2010</v>
      </c>
      <c r="L40" s="123">
        <v>784</v>
      </c>
    </row>
    <row r="41" spans="1:12" s="23" customFormat="1" ht="12.75">
      <c r="A41" s="75"/>
      <c r="B41" s="127"/>
      <c r="C41" s="75"/>
      <c r="D41" s="134"/>
      <c r="E41" s="75"/>
      <c r="F41" s="25"/>
      <c r="G41" s="32"/>
      <c r="H41" s="145"/>
      <c r="I41" s="10">
        <v>49</v>
      </c>
      <c r="J41" s="99" t="s">
        <v>284</v>
      </c>
      <c r="K41" s="100">
        <v>2010</v>
      </c>
      <c r="L41" s="123">
        <v>610</v>
      </c>
    </row>
    <row r="42" spans="9:12" ht="12.75">
      <c r="I42" s="10">
        <v>50</v>
      </c>
      <c r="J42" s="99" t="s">
        <v>285</v>
      </c>
      <c r="K42" s="100">
        <v>2009</v>
      </c>
      <c r="L42" s="123">
        <v>371</v>
      </c>
    </row>
    <row r="43" spans="9:12" ht="12.75">
      <c r="I43" s="10">
        <v>51</v>
      </c>
      <c r="J43" s="99" t="s">
        <v>286</v>
      </c>
      <c r="K43" s="100">
        <v>2009</v>
      </c>
      <c r="L43" s="123">
        <v>1500</v>
      </c>
    </row>
    <row r="44" spans="1:12" s="23" customFormat="1" ht="12.75">
      <c r="A44" s="75"/>
      <c r="B44" s="127"/>
      <c r="C44" s="75"/>
      <c r="D44" s="134"/>
      <c r="E44" s="75"/>
      <c r="F44" s="25"/>
      <c r="G44" s="32"/>
      <c r="H44" s="145"/>
      <c r="I44" s="10">
        <v>52</v>
      </c>
      <c r="J44" s="99" t="s">
        <v>269</v>
      </c>
      <c r="K44" s="100">
        <v>2012</v>
      </c>
      <c r="L44" s="123">
        <v>974.16</v>
      </c>
    </row>
    <row r="45" spans="1:12" s="23" customFormat="1" ht="12.75">
      <c r="A45" s="75"/>
      <c r="B45" s="127"/>
      <c r="C45" s="75"/>
      <c r="D45" s="134"/>
      <c r="E45" s="75"/>
      <c r="F45" s="25"/>
      <c r="G45" s="32"/>
      <c r="H45" s="145"/>
      <c r="I45" s="10">
        <v>53</v>
      </c>
      <c r="J45" s="99" t="s">
        <v>287</v>
      </c>
      <c r="K45" s="100">
        <v>2009</v>
      </c>
      <c r="L45" s="123">
        <v>439.2</v>
      </c>
    </row>
    <row r="46" spans="1:12" s="23" customFormat="1" ht="25.5">
      <c r="A46" s="75"/>
      <c r="B46" s="127"/>
      <c r="C46" s="75"/>
      <c r="D46" s="134"/>
      <c r="E46" s="75"/>
      <c r="F46" s="25"/>
      <c r="G46" s="32"/>
      <c r="H46" s="145"/>
      <c r="I46" s="10">
        <v>54</v>
      </c>
      <c r="J46" s="99" t="s">
        <v>288</v>
      </c>
      <c r="K46" s="100">
        <v>2009</v>
      </c>
      <c r="L46" s="123">
        <v>997</v>
      </c>
    </row>
    <row r="47" spans="9:12" ht="12.75" customHeight="1">
      <c r="I47" s="10">
        <v>55</v>
      </c>
      <c r="J47" s="99" t="s">
        <v>289</v>
      </c>
      <c r="K47" s="100">
        <v>2015</v>
      </c>
      <c r="L47" s="123">
        <v>1450</v>
      </c>
    </row>
    <row r="48" spans="9:12" ht="12.75" customHeight="1">
      <c r="I48" s="10">
        <v>56</v>
      </c>
      <c r="J48" s="99" t="s">
        <v>290</v>
      </c>
      <c r="K48" s="100">
        <v>2015</v>
      </c>
      <c r="L48" s="123">
        <v>1000</v>
      </c>
    </row>
    <row r="49" spans="1:12" s="23" customFormat="1" ht="12.75" customHeight="1">
      <c r="A49" s="75"/>
      <c r="B49" s="127"/>
      <c r="C49" s="75"/>
      <c r="D49" s="134"/>
      <c r="E49" s="75"/>
      <c r="F49" s="25"/>
      <c r="G49" s="32"/>
      <c r="H49" s="145"/>
      <c r="I49" s="10">
        <v>57</v>
      </c>
      <c r="J49" s="99" t="s">
        <v>291</v>
      </c>
      <c r="K49" s="100">
        <v>2015</v>
      </c>
      <c r="L49" s="123">
        <v>3778</v>
      </c>
    </row>
    <row r="50" spans="1:12" s="23" customFormat="1" ht="12.75">
      <c r="A50" s="75"/>
      <c r="B50" s="127"/>
      <c r="C50" s="75"/>
      <c r="D50" s="134"/>
      <c r="E50" s="75"/>
      <c r="F50" s="25"/>
      <c r="G50" s="32"/>
      <c r="H50" s="145"/>
      <c r="I50" s="10">
        <v>58</v>
      </c>
      <c r="J50" s="99" t="s">
        <v>268</v>
      </c>
      <c r="K50" s="100">
        <v>2013</v>
      </c>
      <c r="L50" s="123">
        <v>740</v>
      </c>
    </row>
    <row r="51" spans="1:12" s="23" customFormat="1" ht="12.75" customHeight="1">
      <c r="A51" s="75"/>
      <c r="B51" s="127"/>
      <c r="C51" s="75"/>
      <c r="D51" s="134"/>
      <c r="E51" s="75"/>
      <c r="F51" s="25"/>
      <c r="G51" s="32"/>
      <c r="H51" s="145"/>
      <c r="I51" s="231" t="s">
        <v>44</v>
      </c>
      <c r="J51" s="228"/>
      <c r="K51" s="29"/>
      <c r="L51" s="102">
        <f>SUM(L13:L50)</f>
        <v>56143.8</v>
      </c>
    </row>
    <row r="52" spans="1:12" s="23" customFormat="1" ht="12.75">
      <c r="A52" s="75"/>
      <c r="B52" s="127"/>
      <c r="C52" s="75"/>
      <c r="D52" s="134"/>
      <c r="E52" s="75"/>
      <c r="F52" s="25"/>
      <c r="G52" s="32"/>
      <c r="H52" s="145"/>
      <c r="I52" s="32"/>
      <c r="J52" s="25"/>
      <c r="K52" s="32"/>
      <c r="L52" s="145"/>
    </row>
    <row r="53" spans="1:12" s="23" customFormat="1" ht="12.75">
      <c r="A53" s="75"/>
      <c r="B53" s="127"/>
      <c r="C53" s="75"/>
      <c r="D53" s="134"/>
      <c r="E53" s="75"/>
      <c r="F53" s="25"/>
      <c r="G53" s="32"/>
      <c r="H53" s="145"/>
      <c r="I53" s="32"/>
      <c r="J53" s="25"/>
      <c r="K53" s="32"/>
      <c r="L53" s="145"/>
    </row>
    <row r="54" spans="1:12" s="23" customFormat="1" ht="18">
      <c r="A54" s="211" t="s">
        <v>416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</row>
    <row r="55" spans="1:12" s="23" customFormat="1" ht="12.75">
      <c r="A55" s="225" t="s">
        <v>46</v>
      </c>
      <c r="B55" s="225"/>
      <c r="C55" s="225"/>
      <c r="D55" s="225"/>
      <c r="E55" s="225" t="s">
        <v>47</v>
      </c>
      <c r="F55" s="225"/>
      <c r="G55" s="225"/>
      <c r="H55" s="225"/>
      <c r="I55" s="32"/>
      <c r="J55" s="25"/>
      <c r="K55" s="32"/>
      <c r="L55" s="145"/>
    </row>
    <row r="56" spans="1:12" s="23" customFormat="1" ht="12.75">
      <c r="A56" s="10">
        <v>1</v>
      </c>
      <c r="B56" s="99" t="s">
        <v>421</v>
      </c>
      <c r="C56" s="10">
        <v>2015</v>
      </c>
      <c r="D56" s="123">
        <v>4320</v>
      </c>
      <c r="E56" s="10">
        <v>1</v>
      </c>
      <c r="F56" s="99" t="s">
        <v>54</v>
      </c>
      <c r="G56" s="10">
        <v>2015</v>
      </c>
      <c r="H56" s="123">
        <v>2350</v>
      </c>
      <c r="I56" s="32"/>
      <c r="J56" s="25"/>
      <c r="K56" s="32"/>
      <c r="L56" s="145"/>
    </row>
    <row r="57" spans="1:12" s="23" customFormat="1" ht="12.75">
      <c r="A57" s="226" t="s">
        <v>44</v>
      </c>
      <c r="B57" s="226"/>
      <c r="C57" s="29"/>
      <c r="D57" s="102">
        <f>SUM(D56)</f>
        <v>4320</v>
      </c>
      <c r="E57" s="226" t="s">
        <v>44</v>
      </c>
      <c r="F57" s="226"/>
      <c r="G57" s="29"/>
      <c r="H57" s="102">
        <f>SUM(H56)</f>
        <v>2350</v>
      </c>
      <c r="I57" s="32"/>
      <c r="J57" s="25"/>
      <c r="K57" s="32"/>
      <c r="L57" s="145"/>
    </row>
    <row r="58" spans="1:12" s="23" customFormat="1" ht="12.75">
      <c r="A58" s="101"/>
      <c r="B58" s="128"/>
      <c r="C58" s="101"/>
      <c r="D58" s="135"/>
      <c r="E58" s="75"/>
      <c r="F58" s="25"/>
      <c r="G58" s="32"/>
      <c r="H58" s="145"/>
      <c r="I58" s="32"/>
      <c r="J58" s="25"/>
      <c r="K58" s="32"/>
      <c r="L58" s="145"/>
    </row>
    <row r="59" spans="1:12" s="23" customFormat="1" ht="12.75">
      <c r="A59" s="101"/>
      <c r="B59" s="128"/>
      <c r="C59" s="101"/>
      <c r="D59" s="135"/>
      <c r="E59" s="75"/>
      <c r="F59" s="25"/>
      <c r="G59" s="32"/>
      <c r="H59" s="145"/>
      <c r="I59" s="32"/>
      <c r="J59" s="25"/>
      <c r="K59" s="32"/>
      <c r="L59" s="145"/>
    </row>
    <row r="60" spans="1:12" s="23" customFormat="1" ht="18">
      <c r="A60" s="211" t="s">
        <v>539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</row>
    <row r="61" spans="1:12" s="23" customFormat="1" ht="12.75">
      <c r="A61" s="225" t="s">
        <v>46</v>
      </c>
      <c r="B61" s="225"/>
      <c r="C61" s="225"/>
      <c r="D61" s="225"/>
      <c r="E61" s="225" t="s">
        <v>47</v>
      </c>
      <c r="F61" s="225"/>
      <c r="G61" s="225"/>
      <c r="H61" s="225"/>
      <c r="I61" s="216" t="s">
        <v>261</v>
      </c>
      <c r="J61" s="216"/>
      <c r="K61" s="216"/>
      <c r="L61" s="216"/>
    </row>
    <row r="62" spans="1:12" s="23" customFormat="1" ht="12.75" customHeight="1">
      <c r="A62" s="36">
        <v>1</v>
      </c>
      <c r="B62" s="99" t="s">
        <v>543</v>
      </c>
      <c r="C62" s="10">
        <v>2013</v>
      </c>
      <c r="D62" s="123">
        <v>3499</v>
      </c>
      <c r="E62" s="10">
        <v>1</v>
      </c>
      <c r="F62" s="99" t="s">
        <v>547</v>
      </c>
      <c r="G62" s="10">
        <v>2013</v>
      </c>
      <c r="H62" s="123">
        <v>1750</v>
      </c>
      <c r="I62" s="10">
        <v>1</v>
      </c>
      <c r="J62" s="99" t="s">
        <v>549</v>
      </c>
      <c r="K62" s="10">
        <v>2013</v>
      </c>
      <c r="L62" s="123">
        <v>1700</v>
      </c>
    </row>
    <row r="63" spans="1:12" s="23" customFormat="1" ht="12.75">
      <c r="A63" s="35">
        <v>2</v>
      </c>
      <c r="B63" s="99" t="s">
        <v>543</v>
      </c>
      <c r="C63" s="10">
        <v>2013</v>
      </c>
      <c r="D63" s="123">
        <v>3499</v>
      </c>
      <c r="E63" s="10">
        <v>2</v>
      </c>
      <c r="F63" s="99" t="s">
        <v>548</v>
      </c>
      <c r="G63" s="10">
        <v>2013</v>
      </c>
      <c r="H63" s="123">
        <v>1750</v>
      </c>
      <c r="I63" s="226" t="s">
        <v>44</v>
      </c>
      <c r="J63" s="226"/>
      <c r="K63" s="29"/>
      <c r="L63" s="102">
        <f>SUM(L62)</f>
        <v>1700</v>
      </c>
    </row>
    <row r="64" spans="1:12" s="23" customFormat="1" ht="12.75">
      <c r="A64" s="112">
        <v>3</v>
      </c>
      <c r="B64" s="129" t="s">
        <v>543</v>
      </c>
      <c r="C64" s="124">
        <v>2013</v>
      </c>
      <c r="D64" s="123">
        <v>3499</v>
      </c>
      <c r="E64" s="217" t="s">
        <v>44</v>
      </c>
      <c r="F64" s="218"/>
      <c r="G64" s="113"/>
      <c r="H64" s="114">
        <f>SUM(H62:H63)</f>
        <v>3500</v>
      </c>
      <c r="I64" s="32"/>
      <c r="J64" s="25"/>
      <c r="K64" s="32"/>
      <c r="L64" s="145"/>
    </row>
    <row r="65" spans="1:12" s="23" customFormat="1" ht="12.75">
      <c r="A65" s="35">
        <v>4</v>
      </c>
      <c r="B65" s="129" t="s">
        <v>544</v>
      </c>
      <c r="C65" s="125">
        <v>2013</v>
      </c>
      <c r="D65" s="123">
        <v>1700</v>
      </c>
      <c r="E65" s="75"/>
      <c r="F65" s="25"/>
      <c r="G65" s="32"/>
      <c r="H65" s="145"/>
      <c r="I65" s="32"/>
      <c r="J65" s="25"/>
      <c r="K65" s="32"/>
      <c r="L65" s="145"/>
    </row>
    <row r="66" spans="1:12" s="23" customFormat="1" ht="12.75">
      <c r="A66" s="36">
        <v>5</v>
      </c>
      <c r="B66" s="129" t="s">
        <v>544</v>
      </c>
      <c r="C66" s="125">
        <v>2013</v>
      </c>
      <c r="D66" s="123">
        <v>1700</v>
      </c>
      <c r="E66" s="6"/>
      <c r="F66" s="139"/>
      <c r="G66" s="8"/>
      <c r="H66" s="107"/>
      <c r="I66" s="8"/>
      <c r="J66" s="139"/>
      <c r="K66" s="8"/>
      <c r="L66" s="107"/>
    </row>
    <row r="67" spans="1:12" s="23" customFormat="1" ht="12.75">
      <c r="A67" s="35">
        <v>6</v>
      </c>
      <c r="B67" s="129" t="s">
        <v>544</v>
      </c>
      <c r="C67" s="125">
        <v>2013</v>
      </c>
      <c r="D67" s="123">
        <v>1700</v>
      </c>
      <c r="E67" s="6"/>
      <c r="F67" s="139"/>
      <c r="G67" s="8"/>
      <c r="H67" s="107"/>
      <c r="I67" s="8"/>
      <c r="J67" s="139"/>
      <c r="K67" s="8"/>
      <c r="L67" s="107"/>
    </row>
    <row r="68" spans="1:4" ht="12.75">
      <c r="A68" s="36">
        <v>7</v>
      </c>
      <c r="B68" s="129" t="s">
        <v>545</v>
      </c>
      <c r="C68" s="125">
        <v>2010</v>
      </c>
      <c r="D68" s="123">
        <v>1980</v>
      </c>
    </row>
    <row r="69" spans="1:4" ht="12.75">
      <c r="A69" s="35">
        <v>8</v>
      </c>
      <c r="B69" s="129" t="s">
        <v>546</v>
      </c>
      <c r="C69" s="125">
        <v>2010</v>
      </c>
      <c r="D69" s="123">
        <v>3829.95</v>
      </c>
    </row>
    <row r="70" spans="1:12" s="23" customFormat="1" ht="12.75">
      <c r="A70" s="226" t="s">
        <v>44</v>
      </c>
      <c r="B70" s="226"/>
      <c r="C70" s="115"/>
      <c r="D70" s="102">
        <f>SUM(D62:D69)</f>
        <v>21406.95</v>
      </c>
      <c r="E70" s="6"/>
      <c r="F70" s="139"/>
      <c r="G70" s="8"/>
      <c r="H70" s="107"/>
      <c r="I70" s="8"/>
      <c r="J70" s="139"/>
      <c r="K70" s="8"/>
      <c r="L70" s="107"/>
    </row>
    <row r="71" spans="1:12" s="23" customFormat="1" ht="12.75">
      <c r="A71" s="101"/>
      <c r="B71" s="128"/>
      <c r="C71" s="101"/>
      <c r="D71" s="135"/>
      <c r="E71" s="75"/>
      <c r="F71" s="25"/>
      <c r="G71" s="32"/>
      <c r="H71" s="145"/>
      <c r="I71" s="32"/>
      <c r="J71" s="25"/>
      <c r="K71" s="32"/>
      <c r="L71" s="145"/>
    </row>
    <row r="72" spans="1:12" s="23" customFormat="1" ht="12.75" customHeight="1">
      <c r="A72" s="75"/>
      <c r="B72" s="127"/>
      <c r="C72" s="75"/>
      <c r="D72" s="134"/>
      <c r="E72" s="75"/>
      <c r="F72" s="25"/>
      <c r="G72" s="32"/>
      <c r="H72" s="145"/>
      <c r="I72" s="32"/>
      <c r="J72" s="25"/>
      <c r="K72" s="32"/>
      <c r="L72" s="145"/>
    </row>
    <row r="73" spans="1:12" s="23" customFormat="1" ht="18">
      <c r="A73" s="211" t="s">
        <v>351</v>
      </c>
      <c r="B73" s="211"/>
      <c r="C73" s="211"/>
      <c r="D73" s="211"/>
      <c r="E73" s="211"/>
      <c r="F73" s="211"/>
      <c r="G73" s="211"/>
      <c r="H73" s="211"/>
      <c r="I73" s="212"/>
      <c r="J73" s="212"/>
      <c r="K73" s="212"/>
      <c r="L73" s="212"/>
    </row>
    <row r="74" spans="1:12" s="23" customFormat="1" ht="12.75" customHeight="1">
      <c r="A74" s="213" t="s">
        <v>46</v>
      </c>
      <c r="B74" s="214"/>
      <c r="C74" s="214"/>
      <c r="D74" s="215"/>
      <c r="E74" s="229" t="s">
        <v>47</v>
      </c>
      <c r="F74" s="230"/>
      <c r="G74" s="230"/>
      <c r="H74" s="230"/>
      <c r="I74" s="216" t="s">
        <v>261</v>
      </c>
      <c r="J74" s="216"/>
      <c r="K74" s="216"/>
      <c r="L74" s="216"/>
    </row>
    <row r="75" spans="1:12" s="23" customFormat="1" ht="25.5">
      <c r="A75" s="10">
        <v>1</v>
      </c>
      <c r="B75" s="76" t="s">
        <v>357</v>
      </c>
      <c r="C75" s="118">
        <v>2010</v>
      </c>
      <c r="D75" s="133">
        <v>982.61</v>
      </c>
      <c r="E75" s="10">
        <v>1</v>
      </c>
      <c r="F75" s="76" t="s">
        <v>379</v>
      </c>
      <c r="G75" s="40">
        <v>2010</v>
      </c>
      <c r="H75" s="146">
        <v>621</v>
      </c>
      <c r="I75" s="10">
        <v>1</v>
      </c>
      <c r="J75" s="99" t="s">
        <v>390</v>
      </c>
      <c r="K75" s="10">
        <v>2005</v>
      </c>
      <c r="L75" s="123">
        <v>1872</v>
      </c>
    </row>
    <row r="76" spans="1:12" s="23" customFormat="1" ht="25.5">
      <c r="A76" s="28">
        <v>2</v>
      </c>
      <c r="B76" s="76" t="s">
        <v>358</v>
      </c>
      <c r="C76" s="40">
        <v>2010</v>
      </c>
      <c r="D76" s="133">
        <v>1269.67</v>
      </c>
      <c r="E76" s="28">
        <v>2</v>
      </c>
      <c r="F76" s="76" t="s">
        <v>379</v>
      </c>
      <c r="G76" s="40">
        <v>2010</v>
      </c>
      <c r="H76" s="146">
        <v>621</v>
      </c>
      <c r="I76" s="10">
        <v>2</v>
      </c>
      <c r="J76" s="99" t="s">
        <v>391</v>
      </c>
      <c r="K76" s="10">
        <v>2005</v>
      </c>
      <c r="L76" s="123">
        <v>1375</v>
      </c>
    </row>
    <row r="77" spans="1:12" s="23" customFormat="1" ht="12.75">
      <c r="A77" s="10">
        <v>3</v>
      </c>
      <c r="B77" s="119" t="s">
        <v>359</v>
      </c>
      <c r="C77" s="120">
        <v>2013</v>
      </c>
      <c r="D77" s="121">
        <v>1489</v>
      </c>
      <c r="E77" s="10">
        <v>3</v>
      </c>
      <c r="F77" s="76" t="s">
        <v>383</v>
      </c>
      <c r="G77" s="40">
        <v>2010</v>
      </c>
      <c r="H77" s="146">
        <v>1020</v>
      </c>
      <c r="I77" s="10">
        <v>3</v>
      </c>
      <c r="J77" s="99" t="s">
        <v>392</v>
      </c>
      <c r="K77" s="10">
        <v>2006</v>
      </c>
      <c r="L77" s="123">
        <v>750</v>
      </c>
    </row>
    <row r="78" spans="1:12" s="23" customFormat="1" ht="12.75">
      <c r="A78" s="28">
        <v>4</v>
      </c>
      <c r="B78" s="119" t="s">
        <v>61</v>
      </c>
      <c r="C78" s="120">
        <v>2013</v>
      </c>
      <c r="D78" s="121">
        <v>1056</v>
      </c>
      <c r="E78" s="28">
        <v>4</v>
      </c>
      <c r="F78" s="76" t="s">
        <v>384</v>
      </c>
      <c r="G78" s="40">
        <v>2010</v>
      </c>
      <c r="H78" s="146">
        <v>1020</v>
      </c>
      <c r="I78" s="10">
        <v>4</v>
      </c>
      <c r="J78" s="99" t="s">
        <v>393</v>
      </c>
      <c r="K78" s="10">
        <v>2008</v>
      </c>
      <c r="L78" s="123">
        <v>193.98</v>
      </c>
    </row>
    <row r="79" spans="1:12" s="23" customFormat="1" ht="25.5">
      <c r="A79" s="10">
        <v>5</v>
      </c>
      <c r="B79" s="119" t="s">
        <v>360</v>
      </c>
      <c r="C79" s="120">
        <v>2013</v>
      </c>
      <c r="D79" s="121">
        <v>390</v>
      </c>
      <c r="E79" s="10">
        <v>5</v>
      </c>
      <c r="F79" s="140" t="s">
        <v>385</v>
      </c>
      <c r="G79" s="79">
        <v>2011</v>
      </c>
      <c r="H79" s="147">
        <v>1699</v>
      </c>
      <c r="I79" s="10">
        <v>5</v>
      </c>
      <c r="J79" s="99" t="s">
        <v>394</v>
      </c>
      <c r="K79" s="150">
        <v>2013</v>
      </c>
      <c r="L79" s="151">
        <v>399</v>
      </c>
    </row>
    <row r="80" spans="1:12" s="23" customFormat="1" ht="25.5">
      <c r="A80" s="28">
        <v>6</v>
      </c>
      <c r="B80" s="119" t="s">
        <v>360</v>
      </c>
      <c r="C80" s="120">
        <v>2013</v>
      </c>
      <c r="D80" s="121">
        <v>390</v>
      </c>
      <c r="E80" s="28">
        <v>6</v>
      </c>
      <c r="F80" s="99" t="s">
        <v>386</v>
      </c>
      <c r="G80" s="10">
        <v>2013</v>
      </c>
      <c r="H80" s="148">
        <v>1630</v>
      </c>
      <c r="I80" s="10">
        <v>6</v>
      </c>
      <c r="J80" s="99" t="s">
        <v>395</v>
      </c>
      <c r="K80" s="150">
        <v>2013</v>
      </c>
      <c r="L80" s="151">
        <v>379</v>
      </c>
    </row>
    <row r="81" spans="1:12" s="23" customFormat="1" ht="25.5">
      <c r="A81" s="10">
        <v>7</v>
      </c>
      <c r="B81" s="119" t="s">
        <v>61</v>
      </c>
      <c r="C81" s="120">
        <v>2013</v>
      </c>
      <c r="D81" s="121">
        <v>1002</v>
      </c>
      <c r="E81" s="10">
        <v>7</v>
      </c>
      <c r="F81" s="99" t="s">
        <v>387</v>
      </c>
      <c r="G81" s="10">
        <v>2013</v>
      </c>
      <c r="H81" s="148">
        <v>1973</v>
      </c>
      <c r="I81" s="10">
        <v>7</v>
      </c>
      <c r="J81" s="99" t="s">
        <v>395</v>
      </c>
      <c r="K81" s="150">
        <v>2013</v>
      </c>
      <c r="L81" s="151">
        <v>379</v>
      </c>
    </row>
    <row r="82" spans="1:12" s="23" customFormat="1" ht="25.5">
      <c r="A82" s="28">
        <v>8</v>
      </c>
      <c r="B82" s="119" t="s">
        <v>361</v>
      </c>
      <c r="C82" s="120">
        <v>2013</v>
      </c>
      <c r="D82" s="121">
        <v>1002</v>
      </c>
      <c r="E82" s="28">
        <v>8</v>
      </c>
      <c r="F82" s="139" t="s">
        <v>388</v>
      </c>
      <c r="G82" s="87">
        <v>2014</v>
      </c>
      <c r="H82" s="152">
        <v>2000</v>
      </c>
      <c r="I82" s="10">
        <v>8</v>
      </c>
      <c r="J82" s="99" t="s">
        <v>396</v>
      </c>
      <c r="K82" s="150">
        <v>2013</v>
      </c>
      <c r="L82" s="151">
        <v>369</v>
      </c>
    </row>
    <row r="83" spans="1:12" s="23" customFormat="1" ht="25.5">
      <c r="A83" s="10">
        <v>9</v>
      </c>
      <c r="B83" s="119" t="s">
        <v>360</v>
      </c>
      <c r="C83" s="120">
        <v>2013</v>
      </c>
      <c r="D83" s="121">
        <v>390</v>
      </c>
      <c r="E83" s="10">
        <v>9</v>
      </c>
      <c r="F83" s="99" t="s">
        <v>389</v>
      </c>
      <c r="G83" s="10">
        <v>2015</v>
      </c>
      <c r="H83" s="123">
        <v>2000</v>
      </c>
      <c r="I83" s="10">
        <v>9</v>
      </c>
      <c r="J83" s="99" t="s">
        <v>396</v>
      </c>
      <c r="K83" s="150">
        <v>2013</v>
      </c>
      <c r="L83" s="151">
        <v>390</v>
      </c>
    </row>
    <row r="84" spans="1:12" s="23" customFormat="1" ht="25.5">
      <c r="A84" s="28">
        <v>10</v>
      </c>
      <c r="B84" s="119" t="s">
        <v>362</v>
      </c>
      <c r="C84" s="120">
        <v>2013</v>
      </c>
      <c r="D84" s="121">
        <v>400</v>
      </c>
      <c r="E84" s="10">
        <v>10</v>
      </c>
      <c r="F84" s="99" t="s">
        <v>292</v>
      </c>
      <c r="G84" s="10">
        <v>2015</v>
      </c>
      <c r="H84" s="123">
        <v>300</v>
      </c>
      <c r="I84" s="10">
        <v>10</v>
      </c>
      <c r="J84" s="99" t="s">
        <v>396</v>
      </c>
      <c r="K84" s="150">
        <v>2013</v>
      </c>
      <c r="L84" s="151">
        <v>390</v>
      </c>
    </row>
    <row r="85" spans="1:12" s="23" customFormat="1" ht="12.75">
      <c r="A85" s="10">
        <v>11</v>
      </c>
      <c r="B85" s="119" t="s">
        <v>362</v>
      </c>
      <c r="C85" s="120">
        <v>2013</v>
      </c>
      <c r="D85" s="121">
        <v>400</v>
      </c>
      <c r="E85" s="226" t="s">
        <v>44</v>
      </c>
      <c r="F85" s="226"/>
      <c r="G85" s="29"/>
      <c r="H85" s="102">
        <f>SUM(H75:H84)</f>
        <v>12884</v>
      </c>
      <c r="I85" s="10">
        <v>11</v>
      </c>
      <c r="J85" s="99" t="s">
        <v>397</v>
      </c>
      <c r="K85" s="150">
        <v>2014</v>
      </c>
      <c r="L85" s="151">
        <v>500</v>
      </c>
    </row>
    <row r="86" spans="1:12" s="23" customFormat="1" ht="12.75" customHeight="1">
      <c r="A86" s="28">
        <v>12</v>
      </c>
      <c r="B86" s="119" t="s">
        <v>363</v>
      </c>
      <c r="C86" s="120">
        <v>2013</v>
      </c>
      <c r="D86" s="121">
        <v>1060</v>
      </c>
      <c r="E86" s="101"/>
      <c r="I86" s="10">
        <v>12</v>
      </c>
      <c r="J86" s="99" t="s">
        <v>398</v>
      </c>
      <c r="K86" s="10">
        <v>2015</v>
      </c>
      <c r="L86" s="123">
        <v>460</v>
      </c>
    </row>
    <row r="87" spans="1:12" s="23" customFormat="1" ht="12.75">
      <c r="A87" s="10">
        <v>13</v>
      </c>
      <c r="B87" s="119" t="s">
        <v>363</v>
      </c>
      <c r="C87" s="120">
        <v>2013</v>
      </c>
      <c r="D87" s="121">
        <v>1060</v>
      </c>
      <c r="E87" s="101"/>
      <c r="I87" s="228" t="s">
        <v>44</v>
      </c>
      <c r="J87" s="226"/>
      <c r="K87" s="29"/>
      <c r="L87" s="102">
        <f>SUM(L75:L86)</f>
        <v>7456.98</v>
      </c>
    </row>
    <row r="88" spans="1:12" s="23" customFormat="1" ht="12.75">
      <c r="A88" s="28">
        <v>14</v>
      </c>
      <c r="B88" s="119" t="s">
        <v>364</v>
      </c>
      <c r="C88" s="120">
        <v>2013</v>
      </c>
      <c r="D88" s="121">
        <v>1699.86</v>
      </c>
      <c r="E88" s="101"/>
      <c r="I88" s="32"/>
      <c r="J88" s="25"/>
      <c r="K88" s="32"/>
      <c r="L88" s="145"/>
    </row>
    <row r="89" spans="1:12" s="23" customFormat="1" ht="12.75">
      <c r="A89" s="10">
        <v>15</v>
      </c>
      <c r="B89" s="119" t="s">
        <v>365</v>
      </c>
      <c r="C89" s="120">
        <v>2013</v>
      </c>
      <c r="D89" s="121">
        <v>1217.7</v>
      </c>
      <c r="E89" s="188"/>
      <c r="I89" s="32"/>
      <c r="J89" s="25"/>
      <c r="K89" s="32"/>
      <c r="L89" s="145"/>
    </row>
    <row r="90" spans="1:12" s="23" customFormat="1" ht="12.75">
      <c r="A90" s="28">
        <v>16</v>
      </c>
      <c r="B90" s="119" t="s">
        <v>366</v>
      </c>
      <c r="C90" s="120">
        <v>2013</v>
      </c>
      <c r="D90" s="121">
        <v>356.7</v>
      </c>
      <c r="E90" s="75"/>
      <c r="F90" s="25"/>
      <c r="G90" s="32"/>
      <c r="H90" s="145"/>
      <c r="I90" s="32"/>
      <c r="J90" s="25"/>
      <c r="K90" s="32"/>
      <c r="L90" s="145"/>
    </row>
    <row r="91" spans="1:12" s="23" customFormat="1" ht="12.75">
      <c r="A91" s="10">
        <v>17</v>
      </c>
      <c r="B91" s="119" t="s">
        <v>367</v>
      </c>
      <c r="C91" s="120">
        <v>2013</v>
      </c>
      <c r="D91" s="121">
        <v>1992.6</v>
      </c>
      <c r="E91" s="75"/>
      <c r="F91" s="25"/>
      <c r="G91" s="32"/>
      <c r="H91" s="145"/>
      <c r="I91" s="32"/>
      <c r="J91" s="25"/>
      <c r="K91" s="32"/>
      <c r="L91" s="145"/>
    </row>
    <row r="92" spans="1:12" s="23" customFormat="1" ht="12.75">
      <c r="A92" s="10">
        <v>18</v>
      </c>
      <c r="B92" s="119" t="s">
        <v>368</v>
      </c>
      <c r="C92" s="120">
        <v>2013</v>
      </c>
      <c r="D92" s="121">
        <v>369</v>
      </c>
      <c r="E92" s="75"/>
      <c r="F92" s="25"/>
      <c r="G92" s="32"/>
      <c r="H92" s="145"/>
      <c r="I92" s="32"/>
      <c r="J92" s="25"/>
      <c r="K92" s="32"/>
      <c r="L92" s="145"/>
    </row>
    <row r="93" spans="1:12" s="23" customFormat="1" ht="12.75">
      <c r="A93" s="10">
        <v>19</v>
      </c>
      <c r="B93" s="119" t="s">
        <v>369</v>
      </c>
      <c r="C93" s="120">
        <v>2013</v>
      </c>
      <c r="D93" s="121">
        <v>787.2</v>
      </c>
      <c r="E93" s="75"/>
      <c r="F93" s="25"/>
      <c r="G93" s="32"/>
      <c r="H93" s="145"/>
      <c r="I93" s="32"/>
      <c r="J93" s="25"/>
      <c r="K93" s="32"/>
      <c r="L93" s="145"/>
    </row>
    <row r="94" spans="1:12" s="23" customFormat="1" ht="12.75">
      <c r="A94" s="10">
        <v>20</v>
      </c>
      <c r="B94" s="119" t="s">
        <v>370</v>
      </c>
      <c r="C94" s="120">
        <v>2014</v>
      </c>
      <c r="D94" s="121">
        <v>996.3</v>
      </c>
      <c r="E94" s="75"/>
      <c r="F94" s="25"/>
      <c r="G94" s="32"/>
      <c r="H94" s="145"/>
      <c r="I94" s="32"/>
      <c r="J94" s="25"/>
      <c r="K94" s="32"/>
      <c r="L94" s="145"/>
    </row>
    <row r="95" spans="1:12" s="23" customFormat="1" ht="12.75">
      <c r="A95" s="10">
        <v>21</v>
      </c>
      <c r="B95" s="119" t="s">
        <v>371</v>
      </c>
      <c r="C95" s="120">
        <v>2014</v>
      </c>
      <c r="D95" s="121">
        <v>3200</v>
      </c>
      <c r="E95" s="75"/>
      <c r="F95" s="25"/>
      <c r="G95" s="32"/>
      <c r="H95" s="145"/>
      <c r="I95" s="32"/>
      <c r="J95" s="25"/>
      <c r="K95" s="32"/>
      <c r="L95" s="145"/>
    </row>
    <row r="96" spans="1:12" s="23" customFormat="1" ht="12.75">
      <c r="A96" s="10">
        <v>22</v>
      </c>
      <c r="B96" s="119" t="s">
        <v>372</v>
      </c>
      <c r="C96" s="120">
        <v>2014</v>
      </c>
      <c r="D96" s="121">
        <v>2500</v>
      </c>
      <c r="E96" s="75"/>
      <c r="F96" s="25"/>
      <c r="G96" s="32"/>
      <c r="H96" s="145"/>
      <c r="I96" s="32"/>
      <c r="J96" s="25"/>
      <c r="K96" s="32"/>
      <c r="L96" s="145"/>
    </row>
    <row r="97" spans="1:12" s="23" customFormat="1" ht="12.75">
      <c r="A97" s="10">
        <v>23</v>
      </c>
      <c r="B97" s="119" t="s">
        <v>371</v>
      </c>
      <c r="C97" s="120">
        <v>2014</v>
      </c>
      <c r="D97" s="121">
        <v>3200</v>
      </c>
      <c r="E97" s="75"/>
      <c r="F97" s="25"/>
      <c r="G97" s="32"/>
      <c r="H97" s="145"/>
      <c r="I97" s="32"/>
      <c r="J97" s="25"/>
      <c r="K97" s="32"/>
      <c r="L97" s="145"/>
    </row>
    <row r="98" spans="1:12" s="23" customFormat="1" ht="12.75">
      <c r="A98" s="10">
        <v>24</v>
      </c>
      <c r="B98" s="99" t="s">
        <v>373</v>
      </c>
      <c r="C98" s="10">
        <v>2014</v>
      </c>
      <c r="D98" s="123">
        <v>657</v>
      </c>
      <c r="E98" s="75"/>
      <c r="F98" s="25"/>
      <c r="G98" s="32"/>
      <c r="H98" s="145"/>
      <c r="I98" s="32"/>
      <c r="J98" s="25"/>
      <c r="K98" s="32"/>
      <c r="L98" s="145"/>
    </row>
    <row r="99" spans="1:12" s="23" customFormat="1" ht="12.75">
      <c r="A99" s="10">
        <v>25</v>
      </c>
      <c r="B99" s="99" t="s">
        <v>374</v>
      </c>
      <c r="C99" s="10">
        <v>2015</v>
      </c>
      <c r="D99" s="123">
        <v>417</v>
      </c>
      <c r="E99" s="75"/>
      <c r="F99" s="25"/>
      <c r="G99" s="32"/>
      <c r="H99" s="145"/>
      <c r="I99" s="32"/>
      <c r="J99" s="25"/>
      <c r="K99" s="32"/>
      <c r="L99" s="145"/>
    </row>
    <row r="100" spans="1:12" s="23" customFormat="1" ht="12.75">
      <c r="A100" s="10">
        <v>26</v>
      </c>
      <c r="B100" s="99" t="s">
        <v>53</v>
      </c>
      <c r="C100" s="10">
        <v>2015</v>
      </c>
      <c r="D100" s="123">
        <v>1182</v>
      </c>
      <c r="E100" s="75"/>
      <c r="F100" s="25"/>
      <c r="G100" s="32"/>
      <c r="H100" s="145"/>
      <c r="I100" s="32"/>
      <c r="J100" s="25"/>
      <c r="K100" s="32"/>
      <c r="L100" s="145"/>
    </row>
    <row r="101" spans="1:12" s="23" customFormat="1" ht="12.75">
      <c r="A101" s="10">
        <v>27</v>
      </c>
      <c r="B101" s="99" t="s">
        <v>375</v>
      </c>
      <c r="C101" s="10">
        <v>2015</v>
      </c>
      <c r="D101" s="123">
        <v>500</v>
      </c>
      <c r="E101" s="75"/>
      <c r="F101" s="25"/>
      <c r="G101" s="32"/>
      <c r="H101" s="145"/>
      <c r="I101" s="32"/>
      <c r="J101" s="25"/>
      <c r="K101" s="32"/>
      <c r="L101" s="145"/>
    </row>
    <row r="102" spans="1:12" s="23" customFormat="1" ht="12.75">
      <c r="A102" s="10">
        <v>28</v>
      </c>
      <c r="B102" s="99" t="s">
        <v>376</v>
      </c>
      <c r="C102" s="10">
        <v>2015</v>
      </c>
      <c r="D102" s="123">
        <v>1637</v>
      </c>
      <c r="E102" s="75"/>
      <c r="F102" s="25"/>
      <c r="G102" s="32"/>
      <c r="H102" s="145"/>
      <c r="I102" s="32"/>
      <c r="J102" s="25"/>
      <c r="K102" s="32"/>
      <c r="L102" s="145"/>
    </row>
    <row r="103" spans="1:12" s="23" customFormat="1" ht="12.75">
      <c r="A103" s="10">
        <v>29</v>
      </c>
      <c r="B103" s="99" t="s">
        <v>371</v>
      </c>
      <c r="C103" s="10">
        <v>2015</v>
      </c>
      <c r="D103" s="123">
        <v>3490</v>
      </c>
      <c r="E103" s="75"/>
      <c r="F103" s="25"/>
      <c r="G103" s="32"/>
      <c r="H103" s="145"/>
      <c r="I103" s="32"/>
      <c r="J103" s="25"/>
      <c r="K103" s="32"/>
      <c r="L103" s="145"/>
    </row>
    <row r="104" spans="1:12" s="23" customFormat="1" ht="12.75">
      <c r="A104" s="10">
        <v>30</v>
      </c>
      <c r="B104" s="99" t="s">
        <v>377</v>
      </c>
      <c r="C104" s="10">
        <v>2015</v>
      </c>
      <c r="D104" s="123">
        <v>3317</v>
      </c>
      <c r="E104" s="75"/>
      <c r="F104" s="25"/>
      <c r="G104" s="32"/>
      <c r="H104" s="145"/>
      <c r="I104" s="32"/>
      <c r="J104" s="25"/>
      <c r="K104" s="32"/>
      <c r="L104" s="145"/>
    </row>
    <row r="105" spans="1:12" s="23" customFormat="1" ht="12.75">
      <c r="A105" s="10">
        <v>31</v>
      </c>
      <c r="B105" s="99" t="s">
        <v>378</v>
      </c>
      <c r="C105" s="10">
        <v>2015</v>
      </c>
      <c r="D105" s="123">
        <v>1993</v>
      </c>
      <c r="E105" s="75"/>
      <c r="F105" s="25"/>
      <c r="G105" s="32"/>
      <c r="H105" s="145"/>
      <c r="I105" s="32"/>
      <c r="J105" s="25"/>
      <c r="K105" s="32"/>
      <c r="L105" s="145"/>
    </row>
    <row r="106" spans="1:12" s="23" customFormat="1" ht="12.75">
      <c r="A106" s="10">
        <v>32</v>
      </c>
      <c r="B106" s="185" t="s">
        <v>380</v>
      </c>
      <c r="C106" s="186">
        <v>2012</v>
      </c>
      <c r="D106" s="187">
        <v>1540</v>
      </c>
      <c r="E106" s="75"/>
      <c r="F106" s="25"/>
      <c r="G106" s="32"/>
      <c r="H106" s="145"/>
      <c r="I106" s="32"/>
      <c r="J106" s="25"/>
      <c r="K106" s="32"/>
      <c r="L106" s="145"/>
    </row>
    <row r="107" spans="1:12" s="23" customFormat="1" ht="12.75">
      <c r="A107" s="10">
        <v>33</v>
      </c>
      <c r="B107" s="185" t="s">
        <v>381</v>
      </c>
      <c r="C107" s="186">
        <v>2012</v>
      </c>
      <c r="D107" s="187">
        <v>2700</v>
      </c>
      <c r="E107" s="75"/>
      <c r="F107" s="25"/>
      <c r="G107" s="32"/>
      <c r="H107" s="145"/>
      <c r="I107" s="32"/>
      <c r="J107" s="25"/>
      <c r="K107" s="32"/>
      <c r="L107" s="145"/>
    </row>
    <row r="108" spans="1:12" s="23" customFormat="1" ht="12.75">
      <c r="A108" s="10">
        <v>34</v>
      </c>
      <c r="B108" s="185" t="s">
        <v>382</v>
      </c>
      <c r="C108" s="186">
        <v>2012</v>
      </c>
      <c r="D108" s="187">
        <v>1540</v>
      </c>
      <c r="E108" s="75"/>
      <c r="F108" s="25"/>
      <c r="G108" s="32"/>
      <c r="H108" s="145"/>
      <c r="I108" s="32"/>
      <c r="J108" s="25"/>
      <c r="K108" s="32"/>
      <c r="L108" s="145"/>
    </row>
    <row r="109" spans="1:12" s="23" customFormat="1" ht="12.75">
      <c r="A109" s="10">
        <v>35</v>
      </c>
      <c r="B109" s="185" t="s">
        <v>382</v>
      </c>
      <c r="C109" s="186">
        <v>2012</v>
      </c>
      <c r="D109" s="187">
        <v>1540</v>
      </c>
      <c r="E109" s="75"/>
      <c r="F109" s="25"/>
      <c r="G109" s="32"/>
      <c r="H109" s="145"/>
      <c r="I109" s="32"/>
      <c r="J109" s="25"/>
      <c r="K109" s="32"/>
      <c r="L109" s="145"/>
    </row>
    <row r="110" spans="1:12" s="23" customFormat="1" ht="12.75">
      <c r="A110" s="226" t="s">
        <v>44</v>
      </c>
      <c r="B110" s="226"/>
      <c r="C110" s="29"/>
      <c r="D110" s="102">
        <f>SUM(D75:D109)</f>
        <v>47723.64</v>
      </c>
      <c r="E110" s="75"/>
      <c r="F110" s="25"/>
      <c r="G110" s="32"/>
      <c r="H110" s="145"/>
      <c r="I110" s="32"/>
      <c r="J110" s="25"/>
      <c r="K110" s="32"/>
      <c r="L110" s="145"/>
    </row>
    <row r="111" spans="1:12" s="23" customFormat="1" ht="12.75">
      <c r="A111" s="75"/>
      <c r="B111" s="127"/>
      <c r="C111" s="75"/>
      <c r="D111" s="134"/>
      <c r="E111" s="75"/>
      <c r="F111" s="25"/>
      <c r="G111" s="32"/>
      <c r="H111" s="145"/>
      <c r="I111" s="32"/>
      <c r="J111" s="25"/>
      <c r="K111" s="32"/>
      <c r="L111" s="145"/>
    </row>
    <row r="112" spans="1:12" s="23" customFormat="1" ht="12.75">
      <c r="A112" s="75"/>
      <c r="B112" s="127"/>
      <c r="C112" s="75"/>
      <c r="D112" s="134"/>
      <c r="E112" s="75"/>
      <c r="F112" s="25"/>
      <c r="G112" s="32"/>
      <c r="H112" s="145"/>
      <c r="I112" s="32"/>
      <c r="J112" s="25"/>
      <c r="K112" s="32"/>
      <c r="L112" s="145"/>
    </row>
    <row r="113" spans="1:12" s="23" customFormat="1" ht="18" customHeight="1">
      <c r="A113" s="208" t="s">
        <v>517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10"/>
    </row>
    <row r="114" spans="1:12" s="23" customFormat="1" ht="12.75">
      <c r="A114" s="225" t="s">
        <v>46</v>
      </c>
      <c r="B114" s="225"/>
      <c r="C114" s="225"/>
      <c r="D114" s="225"/>
      <c r="E114" s="230" t="s">
        <v>47</v>
      </c>
      <c r="F114" s="230"/>
      <c r="G114" s="230"/>
      <c r="H114" s="230"/>
      <c r="I114" s="216" t="s">
        <v>261</v>
      </c>
      <c r="J114" s="216"/>
      <c r="K114" s="216"/>
      <c r="L114" s="216"/>
    </row>
    <row r="115" spans="1:12" s="23" customFormat="1" ht="25.5">
      <c r="A115" s="10">
        <v>1</v>
      </c>
      <c r="B115" s="99" t="s">
        <v>524</v>
      </c>
      <c r="C115" s="10">
        <v>2010</v>
      </c>
      <c r="D115" s="123">
        <v>3385.5</v>
      </c>
      <c r="E115" s="116">
        <v>1</v>
      </c>
      <c r="F115" s="129" t="s">
        <v>527</v>
      </c>
      <c r="G115" s="39">
        <v>2009</v>
      </c>
      <c r="H115" s="144">
        <v>200</v>
      </c>
      <c r="I115" s="36">
        <v>1</v>
      </c>
      <c r="J115" s="99" t="s">
        <v>535</v>
      </c>
      <c r="K115" s="10">
        <v>2008</v>
      </c>
      <c r="L115" s="123">
        <v>479</v>
      </c>
    </row>
    <row r="116" spans="1:12" s="23" customFormat="1" ht="25.5">
      <c r="A116" s="10">
        <v>2</v>
      </c>
      <c r="B116" s="99" t="s">
        <v>525</v>
      </c>
      <c r="C116" s="10">
        <v>2012</v>
      </c>
      <c r="D116" s="123">
        <v>599</v>
      </c>
      <c r="E116" s="116">
        <v>2</v>
      </c>
      <c r="F116" s="129" t="s">
        <v>528</v>
      </c>
      <c r="G116" s="39">
        <v>2009</v>
      </c>
      <c r="H116" s="144">
        <v>420</v>
      </c>
      <c r="I116" s="35">
        <v>2</v>
      </c>
      <c r="J116" s="99" t="s">
        <v>536</v>
      </c>
      <c r="K116" s="10">
        <v>2008</v>
      </c>
      <c r="L116" s="123">
        <v>329.4</v>
      </c>
    </row>
    <row r="117" spans="1:12" s="23" customFormat="1" ht="25.5">
      <c r="A117" s="10">
        <v>3</v>
      </c>
      <c r="B117" s="99" t="s">
        <v>526</v>
      </c>
      <c r="C117" s="10">
        <v>2013</v>
      </c>
      <c r="D117" s="123">
        <v>669</v>
      </c>
      <c r="E117" s="116">
        <v>3</v>
      </c>
      <c r="F117" s="129" t="s">
        <v>529</v>
      </c>
      <c r="G117" s="40">
        <v>2010</v>
      </c>
      <c r="H117" s="146">
        <v>399</v>
      </c>
      <c r="I117" s="36">
        <v>3</v>
      </c>
      <c r="J117" s="99" t="s">
        <v>536</v>
      </c>
      <c r="K117" s="10">
        <v>2008</v>
      </c>
      <c r="L117" s="123">
        <v>329.4</v>
      </c>
    </row>
    <row r="118" spans="1:12" s="23" customFormat="1" ht="25.5">
      <c r="A118" s="226" t="s">
        <v>44</v>
      </c>
      <c r="B118" s="226"/>
      <c r="C118" s="29"/>
      <c r="D118" s="102">
        <f>SUM(D115:D117)</f>
        <v>4653.5</v>
      </c>
      <c r="E118" s="116">
        <v>4</v>
      </c>
      <c r="F118" s="129" t="s">
        <v>530</v>
      </c>
      <c r="G118" s="40">
        <v>2010</v>
      </c>
      <c r="H118" s="147">
        <v>309</v>
      </c>
      <c r="I118" s="35">
        <v>4</v>
      </c>
      <c r="J118" s="99" t="s">
        <v>537</v>
      </c>
      <c r="K118" s="10">
        <v>2008</v>
      </c>
      <c r="L118" s="123">
        <v>474.34</v>
      </c>
    </row>
    <row r="119" spans="1:12" s="23" customFormat="1" ht="25.5">
      <c r="A119" s="75"/>
      <c r="B119" s="127"/>
      <c r="C119" s="75"/>
      <c r="D119" s="136"/>
      <c r="E119" s="10">
        <v>5</v>
      </c>
      <c r="F119" s="129" t="s">
        <v>530</v>
      </c>
      <c r="G119" s="125">
        <v>2010</v>
      </c>
      <c r="H119" s="123">
        <v>528</v>
      </c>
      <c r="I119" s="117">
        <v>5</v>
      </c>
      <c r="J119" s="99" t="s">
        <v>538</v>
      </c>
      <c r="K119" s="10">
        <v>2010</v>
      </c>
      <c r="L119" s="123">
        <v>499</v>
      </c>
    </row>
    <row r="120" spans="1:12" s="23" customFormat="1" ht="12.75">
      <c r="A120" s="75"/>
      <c r="B120" s="127"/>
      <c r="C120" s="75"/>
      <c r="D120" s="136"/>
      <c r="E120" s="10">
        <v>6</v>
      </c>
      <c r="F120" s="129" t="s">
        <v>531</v>
      </c>
      <c r="G120" s="125">
        <v>2011</v>
      </c>
      <c r="H120" s="123">
        <v>299</v>
      </c>
      <c r="I120" s="228" t="s">
        <v>44</v>
      </c>
      <c r="J120" s="226"/>
      <c r="K120" s="29"/>
      <c r="L120" s="102">
        <f>SUM(L115:L119)</f>
        <v>2111.14</v>
      </c>
    </row>
    <row r="121" spans="1:12" s="23" customFormat="1" ht="12.75">
      <c r="A121" s="75"/>
      <c r="B121" s="127"/>
      <c r="C121" s="75"/>
      <c r="D121" s="136"/>
      <c r="E121" s="10">
        <v>7</v>
      </c>
      <c r="F121" s="129" t="s">
        <v>532</v>
      </c>
      <c r="G121" s="125">
        <v>2011</v>
      </c>
      <c r="H121" s="123">
        <v>3755</v>
      </c>
      <c r="I121" s="8"/>
      <c r="J121" s="139"/>
      <c r="K121" s="8"/>
      <c r="L121" s="107"/>
    </row>
    <row r="122" spans="1:12" s="23" customFormat="1" ht="12.75">
      <c r="A122" s="75"/>
      <c r="B122" s="127"/>
      <c r="C122" s="75"/>
      <c r="D122" s="136"/>
      <c r="E122" s="10">
        <v>8</v>
      </c>
      <c r="F122" s="129" t="s">
        <v>529</v>
      </c>
      <c r="G122" s="125">
        <v>2011</v>
      </c>
      <c r="H122" s="123">
        <v>390</v>
      </c>
      <c r="I122" s="8"/>
      <c r="J122" s="139"/>
      <c r="K122" s="8"/>
      <c r="L122" s="107"/>
    </row>
    <row r="123" spans="1:12" s="23" customFormat="1" ht="12.75">
      <c r="A123" s="75"/>
      <c r="B123" s="127"/>
      <c r="C123" s="75"/>
      <c r="D123" s="136"/>
      <c r="E123" s="10">
        <v>9</v>
      </c>
      <c r="F123" s="129" t="s">
        <v>533</v>
      </c>
      <c r="G123" s="125">
        <v>2012</v>
      </c>
      <c r="H123" s="123">
        <v>346</v>
      </c>
      <c r="I123" s="32"/>
      <c r="J123" s="25"/>
      <c r="K123" s="32"/>
      <c r="L123" s="145"/>
    </row>
    <row r="124" spans="1:12" ht="12.75">
      <c r="A124" s="6"/>
      <c r="B124" s="130"/>
      <c r="C124" s="6"/>
      <c r="D124" s="137"/>
      <c r="E124" s="10">
        <v>10</v>
      </c>
      <c r="F124" s="129" t="s">
        <v>534</v>
      </c>
      <c r="G124" s="125">
        <v>2012</v>
      </c>
      <c r="H124" s="123">
        <v>340</v>
      </c>
      <c r="I124" s="32"/>
      <c r="J124" s="25"/>
      <c r="K124" s="32"/>
      <c r="L124" s="145"/>
    </row>
    <row r="125" spans="1:12" ht="12.75">
      <c r="A125" s="6"/>
      <c r="B125" s="130"/>
      <c r="C125" s="6"/>
      <c r="D125" s="137"/>
      <c r="E125" s="10">
        <v>11</v>
      </c>
      <c r="F125" s="129" t="s">
        <v>529</v>
      </c>
      <c r="G125" s="125">
        <v>2012</v>
      </c>
      <c r="H125" s="123">
        <v>399</v>
      </c>
      <c r="I125" s="32"/>
      <c r="J125" s="25"/>
      <c r="K125" s="32"/>
      <c r="L125" s="145"/>
    </row>
    <row r="126" spans="1:12" s="23" customFormat="1" ht="12.75">
      <c r="A126" s="75"/>
      <c r="B126" s="127"/>
      <c r="C126" s="75"/>
      <c r="D126" s="136"/>
      <c r="E126" s="10">
        <v>12</v>
      </c>
      <c r="F126" s="129" t="s">
        <v>527</v>
      </c>
      <c r="G126" s="125">
        <v>2013</v>
      </c>
      <c r="H126" s="123">
        <v>258</v>
      </c>
      <c r="I126" s="32"/>
      <c r="J126" s="25"/>
      <c r="K126" s="32"/>
      <c r="L126" s="145"/>
    </row>
    <row r="127" spans="1:12" s="23" customFormat="1" ht="12.75">
      <c r="A127" s="75"/>
      <c r="B127" s="127"/>
      <c r="C127" s="75"/>
      <c r="D127" s="136"/>
      <c r="E127" s="226" t="s">
        <v>44</v>
      </c>
      <c r="F127" s="226"/>
      <c r="G127" s="115"/>
      <c r="H127" s="102">
        <f>SUM(H115:H126)</f>
        <v>7643</v>
      </c>
      <c r="I127" s="32"/>
      <c r="J127" s="25"/>
      <c r="K127" s="32"/>
      <c r="L127" s="145"/>
    </row>
    <row r="128" spans="1:12" s="23" customFormat="1" ht="12.75">
      <c r="A128" s="75"/>
      <c r="B128" s="127"/>
      <c r="C128" s="75"/>
      <c r="D128" s="134"/>
      <c r="E128" s="75"/>
      <c r="F128" s="25"/>
      <c r="G128" s="32"/>
      <c r="H128" s="145"/>
      <c r="I128" s="32"/>
      <c r="J128" s="25"/>
      <c r="K128" s="32"/>
      <c r="L128" s="145"/>
    </row>
    <row r="129" spans="1:12" s="23" customFormat="1" ht="12.75">
      <c r="A129" s="75"/>
      <c r="B129" s="127"/>
      <c r="C129" s="75"/>
      <c r="D129" s="134"/>
      <c r="E129" s="75"/>
      <c r="F129" s="25"/>
      <c r="G129" s="32"/>
      <c r="H129" s="145"/>
      <c r="I129" s="32"/>
      <c r="J129" s="25"/>
      <c r="K129" s="32"/>
      <c r="L129" s="145"/>
    </row>
    <row r="130" spans="1:12" s="77" customFormat="1" ht="18" customHeight="1">
      <c r="A130" s="208" t="s">
        <v>479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10"/>
    </row>
    <row r="131" spans="1:12" s="77" customFormat="1" ht="12.75">
      <c r="A131" s="225" t="s">
        <v>46</v>
      </c>
      <c r="B131" s="225"/>
      <c r="C131" s="225"/>
      <c r="D131" s="225"/>
      <c r="E131" s="227" t="s">
        <v>47</v>
      </c>
      <c r="F131" s="225"/>
      <c r="G131" s="225"/>
      <c r="H131" s="225"/>
      <c r="I131" s="216" t="s">
        <v>261</v>
      </c>
      <c r="J131" s="216"/>
      <c r="K131" s="216"/>
      <c r="L131" s="216"/>
    </row>
    <row r="132" spans="1:12" s="77" customFormat="1" ht="38.25">
      <c r="A132" s="10">
        <v>1</v>
      </c>
      <c r="B132" s="99" t="s">
        <v>487</v>
      </c>
      <c r="C132" s="10">
        <v>2008</v>
      </c>
      <c r="D132" s="123">
        <v>586</v>
      </c>
      <c r="E132" s="116">
        <v>1</v>
      </c>
      <c r="F132" s="99" t="s">
        <v>504</v>
      </c>
      <c r="G132" s="10">
        <v>2014</v>
      </c>
      <c r="H132" s="123">
        <v>1020</v>
      </c>
      <c r="I132" s="34">
        <v>1</v>
      </c>
      <c r="J132" s="99" t="s">
        <v>510</v>
      </c>
      <c r="K132" s="10">
        <v>2008</v>
      </c>
      <c r="L132" s="123">
        <v>4474.47</v>
      </c>
    </row>
    <row r="133" spans="1:12" s="77" customFormat="1" ht="25.5">
      <c r="A133" s="10">
        <v>2</v>
      </c>
      <c r="B133" s="99" t="s">
        <v>488</v>
      </c>
      <c r="C133" s="10">
        <v>2009</v>
      </c>
      <c r="D133" s="123">
        <v>319</v>
      </c>
      <c r="E133" s="116">
        <v>2</v>
      </c>
      <c r="F133" s="99" t="s">
        <v>505</v>
      </c>
      <c r="G133" s="10">
        <v>2008</v>
      </c>
      <c r="H133" s="123">
        <v>3354.99</v>
      </c>
      <c r="I133" s="87">
        <v>2</v>
      </c>
      <c r="J133" s="99" t="s">
        <v>511</v>
      </c>
      <c r="K133" s="10">
        <v>2010</v>
      </c>
      <c r="L133" s="123">
        <v>433.1</v>
      </c>
    </row>
    <row r="134" spans="1:12" s="77" customFormat="1" ht="38.25">
      <c r="A134" s="10">
        <v>3</v>
      </c>
      <c r="B134" s="99" t="s">
        <v>489</v>
      </c>
      <c r="C134" s="10">
        <v>2008</v>
      </c>
      <c r="D134" s="123">
        <v>2299.7</v>
      </c>
      <c r="E134" s="116">
        <v>3</v>
      </c>
      <c r="F134" s="99" t="s">
        <v>507</v>
      </c>
      <c r="G134" s="10">
        <v>2009</v>
      </c>
      <c r="H134" s="123">
        <v>350</v>
      </c>
      <c r="I134" s="34">
        <v>3</v>
      </c>
      <c r="J134" s="99" t="s">
        <v>512</v>
      </c>
      <c r="K134" s="10">
        <v>2012</v>
      </c>
      <c r="L134" s="123">
        <v>501.84</v>
      </c>
    </row>
    <row r="135" spans="1:12" s="77" customFormat="1" ht="25.5">
      <c r="A135" s="10">
        <v>4</v>
      </c>
      <c r="B135" s="99" t="s">
        <v>490</v>
      </c>
      <c r="C135" s="10">
        <v>2008</v>
      </c>
      <c r="D135" s="123">
        <v>823.65</v>
      </c>
      <c r="E135" s="236" t="s">
        <v>44</v>
      </c>
      <c r="F135" s="226"/>
      <c r="G135" s="29"/>
      <c r="H135" s="102">
        <f>SUM(H132:H134)</f>
        <v>4724.99</v>
      </c>
      <c r="I135" s="87">
        <v>4</v>
      </c>
      <c r="J135" s="99" t="s">
        <v>513</v>
      </c>
      <c r="K135" s="10">
        <v>2014</v>
      </c>
      <c r="L135" s="123">
        <v>496.92</v>
      </c>
    </row>
    <row r="136" spans="1:12" s="77" customFormat="1" ht="38.25">
      <c r="A136" s="10">
        <v>5</v>
      </c>
      <c r="B136" s="99" t="s">
        <v>491</v>
      </c>
      <c r="C136" s="10">
        <v>2008</v>
      </c>
      <c r="D136" s="123">
        <v>9976.78</v>
      </c>
      <c r="E136" s="101"/>
      <c r="I136" s="34">
        <v>5</v>
      </c>
      <c r="J136" s="99" t="s">
        <v>514</v>
      </c>
      <c r="K136" s="10">
        <v>2014</v>
      </c>
      <c r="L136" s="123">
        <v>161.93</v>
      </c>
    </row>
    <row r="137" spans="1:12" s="77" customFormat="1" ht="25.5">
      <c r="A137" s="10">
        <v>6</v>
      </c>
      <c r="B137" s="99" t="s">
        <v>492</v>
      </c>
      <c r="C137" s="10">
        <v>2008</v>
      </c>
      <c r="D137" s="123">
        <v>395.35</v>
      </c>
      <c r="E137" s="101"/>
      <c r="I137" s="87">
        <v>6</v>
      </c>
      <c r="J137" s="99" t="s">
        <v>515</v>
      </c>
      <c r="K137" s="10">
        <v>2015</v>
      </c>
      <c r="L137" s="123">
        <v>1419</v>
      </c>
    </row>
    <row r="138" spans="1:12" s="77" customFormat="1" ht="25.5">
      <c r="A138" s="10">
        <v>7</v>
      </c>
      <c r="B138" s="99" t="s">
        <v>493</v>
      </c>
      <c r="C138" s="10">
        <v>2008</v>
      </c>
      <c r="D138" s="123">
        <v>1609.22</v>
      </c>
      <c r="I138" s="34">
        <v>7</v>
      </c>
      <c r="J138" s="99" t="s">
        <v>516</v>
      </c>
      <c r="K138" s="10">
        <v>2015</v>
      </c>
      <c r="L138" s="123">
        <v>4045.47</v>
      </c>
    </row>
    <row r="139" spans="1:12" s="77" customFormat="1" ht="12.75">
      <c r="A139" s="10">
        <v>8</v>
      </c>
      <c r="B139" s="99" t="s">
        <v>494</v>
      </c>
      <c r="C139" s="10">
        <v>2008</v>
      </c>
      <c r="D139" s="123">
        <v>15366.24</v>
      </c>
      <c r="E139" s="138"/>
      <c r="F139" s="141"/>
      <c r="G139" s="143"/>
      <c r="H139" s="149"/>
      <c r="I139" s="226" t="s">
        <v>44</v>
      </c>
      <c r="J139" s="226"/>
      <c r="K139" s="29"/>
      <c r="L139" s="102">
        <f>SUM(L132:L138)</f>
        <v>11532.730000000001</v>
      </c>
    </row>
    <row r="140" spans="1:12" s="77" customFormat="1" ht="12.75">
      <c r="A140" s="10">
        <v>9</v>
      </c>
      <c r="B140" s="99" t="s">
        <v>495</v>
      </c>
      <c r="C140" s="10">
        <v>2008</v>
      </c>
      <c r="D140" s="123">
        <v>1764.29</v>
      </c>
      <c r="E140" s="138"/>
      <c r="F140" s="141"/>
      <c r="G140" s="143"/>
      <c r="H140" s="149"/>
      <c r="I140" s="143"/>
      <c r="J140" s="141"/>
      <c r="K140" s="143"/>
      <c r="L140" s="149"/>
    </row>
    <row r="141" spans="1:12" s="77" customFormat="1" ht="12.75">
      <c r="A141" s="10">
        <v>10</v>
      </c>
      <c r="B141" s="99" t="s">
        <v>496</v>
      </c>
      <c r="C141" s="10">
        <v>2008</v>
      </c>
      <c r="D141" s="123">
        <v>599</v>
      </c>
      <c r="E141" s="138"/>
      <c r="F141" s="141"/>
      <c r="G141" s="143"/>
      <c r="H141" s="149"/>
      <c r="I141" s="143"/>
      <c r="J141" s="141"/>
      <c r="K141" s="143"/>
      <c r="L141" s="149"/>
    </row>
    <row r="142" spans="1:12" s="77" customFormat="1" ht="12.75">
      <c r="A142" s="10">
        <v>11</v>
      </c>
      <c r="B142" s="99" t="s">
        <v>497</v>
      </c>
      <c r="C142" s="10">
        <v>2009</v>
      </c>
      <c r="D142" s="123">
        <v>1067</v>
      </c>
      <c r="E142" s="138"/>
      <c r="F142" s="141"/>
      <c r="G142" s="143"/>
      <c r="H142" s="149"/>
      <c r="I142" s="143"/>
      <c r="J142" s="141"/>
      <c r="K142" s="143"/>
      <c r="L142" s="149"/>
    </row>
    <row r="143" spans="1:12" s="77" customFormat="1" ht="12.75">
      <c r="A143" s="10">
        <v>12</v>
      </c>
      <c r="B143" s="99" t="s">
        <v>498</v>
      </c>
      <c r="C143" s="10">
        <v>2014</v>
      </c>
      <c r="D143" s="123">
        <v>858</v>
      </c>
      <c r="E143" s="138"/>
      <c r="F143" s="141"/>
      <c r="G143" s="143"/>
      <c r="H143" s="149"/>
      <c r="I143" s="143"/>
      <c r="J143" s="141"/>
      <c r="K143" s="143"/>
      <c r="L143" s="149"/>
    </row>
    <row r="144" spans="1:12" s="77" customFormat="1" ht="12.75">
      <c r="A144" s="10">
        <v>13</v>
      </c>
      <c r="B144" s="99" t="s">
        <v>499</v>
      </c>
      <c r="C144" s="10">
        <v>2013</v>
      </c>
      <c r="D144" s="123">
        <v>1700</v>
      </c>
      <c r="E144" s="138"/>
      <c r="F144" s="141"/>
      <c r="G144" s="143"/>
      <c r="H144" s="149"/>
      <c r="I144" s="143"/>
      <c r="J144" s="141"/>
      <c r="K144" s="143"/>
      <c r="L144" s="149"/>
    </row>
    <row r="145" spans="1:12" s="77" customFormat="1" ht="12.75">
      <c r="A145" s="10">
        <v>14</v>
      </c>
      <c r="B145" s="99" t="s">
        <v>500</v>
      </c>
      <c r="C145" s="10">
        <v>2013</v>
      </c>
      <c r="D145" s="123">
        <v>300</v>
      </c>
      <c r="E145" s="138"/>
      <c r="F145" s="141"/>
      <c r="G145" s="143"/>
      <c r="H145" s="149"/>
      <c r="I145" s="143"/>
      <c r="J145" s="141"/>
      <c r="K145" s="143"/>
      <c r="L145" s="149"/>
    </row>
    <row r="146" spans="1:12" s="77" customFormat="1" ht="12.75">
      <c r="A146" s="10">
        <v>15</v>
      </c>
      <c r="B146" s="99" t="s">
        <v>501</v>
      </c>
      <c r="C146" s="10">
        <v>2013</v>
      </c>
      <c r="D146" s="123">
        <v>730</v>
      </c>
      <c r="E146" s="138"/>
      <c r="F146" s="141"/>
      <c r="G146" s="143"/>
      <c r="H146" s="149"/>
      <c r="I146" s="143"/>
      <c r="J146" s="141"/>
      <c r="K146" s="143"/>
      <c r="L146" s="149"/>
    </row>
    <row r="147" spans="1:12" s="77" customFormat="1" ht="12.75">
      <c r="A147" s="10">
        <v>16</v>
      </c>
      <c r="B147" s="99" t="s">
        <v>502</v>
      </c>
      <c r="C147" s="10">
        <v>2013</v>
      </c>
      <c r="D147" s="123">
        <v>1050</v>
      </c>
      <c r="E147" s="138"/>
      <c r="F147" s="141"/>
      <c r="G147" s="143"/>
      <c r="H147" s="149"/>
      <c r="I147" s="143"/>
      <c r="J147" s="141"/>
      <c r="K147" s="143"/>
      <c r="L147" s="149"/>
    </row>
    <row r="148" spans="1:12" s="77" customFormat="1" ht="12.75">
      <c r="A148" s="10">
        <v>17</v>
      </c>
      <c r="B148" s="99" t="s">
        <v>503</v>
      </c>
      <c r="C148" s="10">
        <v>2015</v>
      </c>
      <c r="D148" s="123">
        <v>3000</v>
      </c>
      <c r="E148" s="138"/>
      <c r="F148" s="141"/>
      <c r="G148" s="143"/>
      <c r="H148" s="149"/>
      <c r="I148" s="143"/>
      <c r="J148" s="141"/>
      <c r="K148" s="143"/>
      <c r="L148" s="149"/>
    </row>
    <row r="149" spans="1:12" s="77" customFormat="1" ht="12.75">
      <c r="A149" s="10">
        <v>18</v>
      </c>
      <c r="B149" s="99" t="s">
        <v>444</v>
      </c>
      <c r="C149" s="10">
        <v>2015</v>
      </c>
      <c r="D149" s="123">
        <v>2000</v>
      </c>
      <c r="E149" s="138"/>
      <c r="F149" s="141"/>
      <c r="G149" s="143"/>
      <c r="H149" s="149"/>
      <c r="I149" s="143"/>
      <c r="J149" s="141"/>
      <c r="K149" s="143"/>
      <c r="L149" s="149"/>
    </row>
    <row r="150" spans="1:12" s="77" customFormat="1" ht="12.75">
      <c r="A150" s="10">
        <v>19</v>
      </c>
      <c r="B150" s="189" t="s">
        <v>506</v>
      </c>
      <c r="C150" s="190">
        <v>2008</v>
      </c>
      <c r="D150" s="187">
        <v>1690.92</v>
      </c>
      <c r="E150" s="138"/>
      <c r="F150" s="141"/>
      <c r="G150" s="143"/>
      <c r="H150" s="149"/>
      <c r="I150" s="143"/>
      <c r="J150" s="141"/>
      <c r="K150" s="143"/>
      <c r="L150" s="149"/>
    </row>
    <row r="151" spans="1:12" s="77" customFormat="1" ht="12.75">
      <c r="A151" s="10">
        <v>20</v>
      </c>
      <c r="B151" s="189" t="s">
        <v>508</v>
      </c>
      <c r="C151" s="190">
        <v>2011</v>
      </c>
      <c r="D151" s="187">
        <v>230</v>
      </c>
      <c r="E151" s="138"/>
      <c r="F151" s="141"/>
      <c r="G151" s="143"/>
      <c r="H151" s="149"/>
      <c r="I151" s="143"/>
      <c r="J151" s="141"/>
      <c r="K151" s="143"/>
      <c r="L151" s="149"/>
    </row>
    <row r="152" spans="1:12" s="77" customFormat="1" ht="12.75">
      <c r="A152" s="10">
        <v>21</v>
      </c>
      <c r="B152" s="189" t="s">
        <v>509</v>
      </c>
      <c r="C152" s="190">
        <v>2008</v>
      </c>
      <c r="D152" s="187">
        <v>697.68</v>
      </c>
      <c r="E152" s="138"/>
      <c r="F152" s="141"/>
      <c r="G152" s="143"/>
      <c r="H152" s="149"/>
      <c r="I152" s="143"/>
      <c r="J152" s="141"/>
      <c r="K152" s="143"/>
      <c r="L152" s="149"/>
    </row>
    <row r="153" spans="1:12" ht="12.75">
      <c r="A153" s="226" t="s">
        <v>44</v>
      </c>
      <c r="B153" s="226"/>
      <c r="C153" s="29"/>
      <c r="D153" s="102">
        <f>SUM(D132:D152)</f>
        <v>47062.83</v>
      </c>
      <c r="E153" s="138"/>
      <c r="F153" s="141"/>
      <c r="G153" s="143"/>
      <c r="H153" s="149"/>
      <c r="I153" s="143"/>
      <c r="J153" s="141"/>
      <c r="K153" s="143"/>
      <c r="L153" s="149"/>
    </row>
    <row r="154" spans="1:12" s="23" customFormat="1" ht="12.75">
      <c r="A154" s="75"/>
      <c r="B154" s="127"/>
      <c r="C154" s="75"/>
      <c r="D154" s="134"/>
      <c r="E154" s="75"/>
      <c r="F154" s="25"/>
      <c r="G154" s="32"/>
      <c r="H154" s="145"/>
      <c r="I154" s="32"/>
      <c r="J154" s="25"/>
      <c r="K154" s="32"/>
      <c r="L154" s="145"/>
    </row>
    <row r="155" spans="1:12" s="23" customFormat="1" ht="12.75">
      <c r="A155" s="75"/>
      <c r="B155" s="127"/>
      <c r="C155" s="75"/>
      <c r="D155" s="134"/>
      <c r="E155" s="75"/>
      <c r="F155" s="25"/>
      <c r="G155" s="32"/>
      <c r="H155" s="145"/>
      <c r="I155" s="32"/>
      <c r="J155" s="25"/>
      <c r="K155" s="32"/>
      <c r="L155" s="145"/>
    </row>
    <row r="156" spans="1:12" s="23" customFormat="1" ht="18" customHeight="1">
      <c r="A156" s="208" t="s">
        <v>435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10"/>
    </row>
    <row r="157" spans="1:12" s="23" customFormat="1" ht="12.75">
      <c r="A157" s="225" t="s">
        <v>46</v>
      </c>
      <c r="B157" s="225"/>
      <c r="C157" s="225"/>
      <c r="D157" s="225"/>
      <c r="E157" s="225" t="s">
        <v>47</v>
      </c>
      <c r="F157" s="225"/>
      <c r="G157" s="225"/>
      <c r="H157" s="225"/>
      <c r="I157" s="216" t="s">
        <v>261</v>
      </c>
      <c r="J157" s="216"/>
      <c r="K157" s="216"/>
      <c r="L157" s="216"/>
    </row>
    <row r="158" spans="1:12" s="23" customFormat="1" ht="25.5">
      <c r="A158" s="10">
        <v>1</v>
      </c>
      <c r="B158" s="99" t="s">
        <v>53</v>
      </c>
      <c r="C158" s="122">
        <v>2010</v>
      </c>
      <c r="D158" s="123">
        <v>2543.57</v>
      </c>
      <c r="E158" s="10">
        <v>1</v>
      </c>
      <c r="F158" s="99" t="s">
        <v>64</v>
      </c>
      <c r="G158" s="10">
        <v>2013</v>
      </c>
      <c r="H158" s="123">
        <v>2175</v>
      </c>
      <c r="I158" s="10"/>
      <c r="J158" s="99" t="s">
        <v>459</v>
      </c>
      <c r="K158" s="10">
        <v>2006</v>
      </c>
      <c r="L158" s="123">
        <v>1683</v>
      </c>
    </row>
    <row r="159" spans="1:12" s="23" customFormat="1" ht="25.5">
      <c r="A159" s="10">
        <v>2</v>
      </c>
      <c r="B159" s="99" t="s">
        <v>443</v>
      </c>
      <c r="C159" s="122">
        <v>2010</v>
      </c>
      <c r="D159" s="123">
        <v>5050</v>
      </c>
      <c r="E159" s="10">
        <v>2</v>
      </c>
      <c r="F159" s="99" t="s">
        <v>453</v>
      </c>
      <c r="G159" s="10">
        <v>2013</v>
      </c>
      <c r="H159" s="123">
        <v>2680</v>
      </c>
      <c r="I159" s="10"/>
      <c r="J159" s="99" t="s">
        <v>460</v>
      </c>
      <c r="K159" s="10">
        <v>2006</v>
      </c>
      <c r="L159" s="123">
        <v>109.7</v>
      </c>
    </row>
    <row r="160" spans="1:12" s="23" customFormat="1" ht="25.5">
      <c r="A160" s="10">
        <v>3</v>
      </c>
      <c r="B160" s="99" t="s">
        <v>444</v>
      </c>
      <c r="C160" s="122">
        <v>2011</v>
      </c>
      <c r="D160" s="123">
        <v>1745</v>
      </c>
      <c r="E160" s="10">
        <v>3</v>
      </c>
      <c r="F160" s="99" t="s">
        <v>454</v>
      </c>
      <c r="G160" s="10">
        <v>2013</v>
      </c>
      <c r="H160" s="123">
        <v>1630</v>
      </c>
      <c r="I160" s="10"/>
      <c r="J160" s="99" t="s">
        <v>461</v>
      </c>
      <c r="K160" s="10">
        <v>2006</v>
      </c>
      <c r="L160" s="123">
        <v>768.6</v>
      </c>
    </row>
    <row r="161" spans="1:12" s="23" customFormat="1" ht="25.5">
      <c r="A161" s="10">
        <v>4</v>
      </c>
      <c r="B161" s="99" t="s">
        <v>53</v>
      </c>
      <c r="C161" s="122">
        <v>2013</v>
      </c>
      <c r="D161" s="123">
        <v>1875</v>
      </c>
      <c r="E161" s="10">
        <v>4</v>
      </c>
      <c r="F161" s="142" t="s">
        <v>455</v>
      </c>
      <c r="G161" s="10">
        <v>2014</v>
      </c>
      <c r="H161" s="123">
        <v>2400.28</v>
      </c>
      <c r="I161" s="10"/>
      <c r="J161" s="99" t="s">
        <v>462</v>
      </c>
      <c r="K161" s="10">
        <v>2006</v>
      </c>
      <c r="L161" s="123">
        <v>553.39</v>
      </c>
    </row>
    <row r="162" spans="1:12" s="23" customFormat="1" ht="25.5">
      <c r="A162" s="10">
        <v>5</v>
      </c>
      <c r="B162" s="99" t="s">
        <v>445</v>
      </c>
      <c r="C162" s="122">
        <v>2013</v>
      </c>
      <c r="D162" s="123">
        <v>400</v>
      </c>
      <c r="E162" s="116">
        <v>5</v>
      </c>
      <c r="F162" s="142" t="s">
        <v>55</v>
      </c>
      <c r="G162" s="10">
        <v>2014</v>
      </c>
      <c r="H162" s="123">
        <v>2139.52</v>
      </c>
      <c r="I162" s="10"/>
      <c r="J162" s="99" t="s">
        <v>463</v>
      </c>
      <c r="K162" s="10">
        <v>2006</v>
      </c>
      <c r="L162" s="123">
        <v>109.7</v>
      </c>
    </row>
    <row r="163" spans="1:12" s="23" customFormat="1" ht="25.5">
      <c r="A163" s="10">
        <v>6</v>
      </c>
      <c r="B163" s="99" t="s">
        <v>445</v>
      </c>
      <c r="C163" s="122">
        <v>2013</v>
      </c>
      <c r="D163" s="123">
        <v>400</v>
      </c>
      <c r="E163" s="116">
        <v>6</v>
      </c>
      <c r="F163" s="142" t="s">
        <v>456</v>
      </c>
      <c r="G163" s="10">
        <v>2014</v>
      </c>
      <c r="H163" s="123">
        <v>1829</v>
      </c>
      <c r="I163" s="10"/>
      <c r="J163" s="99" t="s">
        <v>464</v>
      </c>
      <c r="K163" s="10">
        <v>2006</v>
      </c>
      <c r="L163" s="123">
        <v>585.6</v>
      </c>
    </row>
    <row r="164" spans="1:12" s="23" customFormat="1" ht="25.5">
      <c r="A164" s="10">
        <v>7</v>
      </c>
      <c r="B164" s="99" t="s">
        <v>53</v>
      </c>
      <c r="C164" s="122">
        <v>2013</v>
      </c>
      <c r="D164" s="123">
        <v>1575</v>
      </c>
      <c r="E164" s="116">
        <v>7</v>
      </c>
      <c r="F164" s="142" t="s">
        <v>457</v>
      </c>
      <c r="G164" s="10">
        <v>2014</v>
      </c>
      <c r="H164" s="123">
        <v>410</v>
      </c>
      <c r="I164" s="10"/>
      <c r="J164" s="99" t="s">
        <v>465</v>
      </c>
      <c r="K164" s="10">
        <v>2006</v>
      </c>
      <c r="L164" s="123">
        <v>101.26</v>
      </c>
    </row>
    <row r="165" spans="1:12" s="23" customFormat="1" ht="25.5">
      <c r="A165" s="10">
        <v>8</v>
      </c>
      <c r="B165" s="99" t="s">
        <v>446</v>
      </c>
      <c r="C165" s="122">
        <v>2013</v>
      </c>
      <c r="D165" s="123">
        <v>1399</v>
      </c>
      <c r="E165" s="116">
        <v>8</v>
      </c>
      <c r="F165" s="142" t="s">
        <v>458</v>
      </c>
      <c r="G165" s="10">
        <v>2014</v>
      </c>
      <c r="H165" s="123">
        <v>940</v>
      </c>
      <c r="I165" s="10"/>
      <c r="J165" s="99" t="s">
        <v>466</v>
      </c>
      <c r="K165" s="10">
        <v>2006</v>
      </c>
      <c r="L165" s="123">
        <v>366</v>
      </c>
    </row>
    <row r="166" spans="1:12" s="23" customFormat="1" ht="38.25">
      <c r="A166" s="10">
        <v>9</v>
      </c>
      <c r="B166" s="99" t="s">
        <v>446</v>
      </c>
      <c r="C166" s="122">
        <v>2013</v>
      </c>
      <c r="D166" s="123">
        <v>1399</v>
      </c>
      <c r="E166" s="228" t="s">
        <v>44</v>
      </c>
      <c r="F166" s="226"/>
      <c r="G166" s="29"/>
      <c r="H166" s="102">
        <f>SUM(H158:H165)</f>
        <v>14203.800000000001</v>
      </c>
      <c r="I166" s="10"/>
      <c r="J166" s="99" t="s">
        <v>467</v>
      </c>
      <c r="K166" s="10">
        <v>2006</v>
      </c>
      <c r="L166" s="123">
        <v>82.96</v>
      </c>
    </row>
    <row r="167" spans="1:12" s="23" customFormat="1" ht="38.25">
      <c r="A167" s="10">
        <v>10</v>
      </c>
      <c r="B167" s="99" t="s">
        <v>62</v>
      </c>
      <c r="C167" s="122">
        <v>2013</v>
      </c>
      <c r="D167" s="123">
        <v>9671</v>
      </c>
      <c r="E167" s="75"/>
      <c r="F167" s="25"/>
      <c r="G167" s="32"/>
      <c r="H167" s="145"/>
      <c r="I167" s="10"/>
      <c r="J167" s="99" t="s">
        <v>468</v>
      </c>
      <c r="K167" s="10">
        <v>2006</v>
      </c>
      <c r="L167" s="123">
        <v>12.2</v>
      </c>
    </row>
    <row r="168" spans="1:12" s="23" customFormat="1" ht="25.5">
      <c r="A168" s="10">
        <v>11</v>
      </c>
      <c r="B168" s="99" t="s">
        <v>447</v>
      </c>
      <c r="C168" s="122">
        <v>2013</v>
      </c>
      <c r="D168" s="123">
        <v>2922</v>
      </c>
      <c r="E168" s="75"/>
      <c r="F168" s="25"/>
      <c r="G168" s="32"/>
      <c r="H168" s="145"/>
      <c r="I168" s="10"/>
      <c r="J168" s="99" t="s">
        <v>469</v>
      </c>
      <c r="K168" s="10">
        <v>2006</v>
      </c>
      <c r="L168" s="123">
        <v>87.84</v>
      </c>
    </row>
    <row r="169" spans="1:12" s="23" customFormat="1" ht="25.5">
      <c r="A169" s="10">
        <v>12</v>
      </c>
      <c r="B169" s="99" t="s">
        <v>65</v>
      </c>
      <c r="C169" s="122">
        <v>2013</v>
      </c>
      <c r="D169" s="123">
        <v>1700</v>
      </c>
      <c r="E169" s="75"/>
      <c r="F169" s="25"/>
      <c r="G169" s="32"/>
      <c r="H169" s="145"/>
      <c r="I169" s="10"/>
      <c r="J169" s="99" t="s">
        <v>470</v>
      </c>
      <c r="K169" s="10">
        <v>2006</v>
      </c>
      <c r="L169" s="123">
        <v>12.2</v>
      </c>
    </row>
    <row r="170" spans="1:12" s="23" customFormat="1" ht="25.5">
      <c r="A170" s="10">
        <v>13</v>
      </c>
      <c r="B170" s="131" t="s">
        <v>448</v>
      </c>
      <c r="C170" s="122">
        <v>2014</v>
      </c>
      <c r="D170" s="123">
        <v>500.41</v>
      </c>
      <c r="E170" s="75"/>
      <c r="F170" s="25"/>
      <c r="G170" s="32"/>
      <c r="H170" s="145"/>
      <c r="I170" s="10"/>
      <c r="J170" s="99" t="s">
        <v>471</v>
      </c>
      <c r="K170" s="10">
        <v>2006</v>
      </c>
      <c r="L170" s="123">
        <v>146.4</v>
      </c>
    </row>
    <row r="171" spans="1:12" s="23" customFormat="1" ht="25.5">
      <c r="A171" s="10">
        <v>14</v>
      </c>
      <c r="B171" s="131" t="s">
        <v>449</v>
      </c>
      <c r="C171" s="122">
        <v>2014</v>
      </c>
      <c r="D171" s="123">
        <v>1897</v>
      </c>
      <c r="E171" s="75"/>
      <c r="F171" s="25"/>
      <c r="G171" s="32"/>
      <c r="H171" s="145"/>
      <c r="I171" s="35">
        <v>10</v>
      </c>
      <c r="J171" s="99" t="s">
        <v>472</v>
      </c>
      <c r="K171" s="10">
        <v>2006</v>
      </c>
      <c r="L171" s="123">
        <v>10.98</v>
      </c>
    </row>
    <row r="172" spans="1:12" s="23" customFormat="1" ht="25.5">
      <c r="A172" s="10">
        <v>15</v>
      </c>
      <c r="B172" s="131" t="s">
        <v>450</v>
      </c>
      <c r="C172" s="122">
        <v>2014</v>
      </c>
      <c r="D172" s="123">
        <v>2698</v>
      </c>
      <c r="E172" s="75"/>
      <c r="F172" s="25"/>
      <c r="G172" s="32"/>
      <c r="H172" s="145"/>
      <c r="I172" s="35">
        <v>11</v>
      </c>
      <c r="J172" s="99" t="s">
        <v>473</v>
      </c>
      <c r="K172" s="10">
        <v>2007</v>
      </c>
      <c r="L172" s="123">
        <v>150</v>
      </c>
    </row>
    <row r="173" spans="1:12" s="23" customFormat="1" ht="12.75">
      <c r="A173" s="10">
        <v>16</v>
      </c>
      <c r="B173" s="131" t="s">
        <v>451</v>
      </c>
      <c r="C173" s="122">
        <v>2014</v>
      </c>
      <c r="D173" s="123">
        <v>223</v>
      </c>
      <c r="E173" s="75"/>
      <c r="F173" s="25"/>
      <c r="G173" s="32"/>
      <c r="H173" s="145"/>
      <c r="I173" s="35">
        <v>12</v>
      </c>
      <c r="J173" s="99" t="s">
        <v>474</v>
      </c>
      <c r="K173" s="10">
        <v>2007</v>
      </c>
      <c r="L173" s="123">
        <v>139.93</v>
      </c>
    </row>
    <row r="174" spans="1:12" s="23" customFormat="1" ht="25.5">
      <c r="A174" s="10">
        <v>17</v>
      </c>
      <c r="B174" s="131" t="s">
        <v>452</v>
      </c>
      <c r="C174" s="122">
        <v>2014</v>
      </c>
      <c r="D174" s="123">
        <v>1659</v>
      </c>
      <c r="E174" s="75"/>
      <c r="F174" s="25"/>
      <c r="G174" s="32"/>
      <c r="H174" s="145"/>
      <c r="I174" s="35">
        <v>13</v>
      </c>
      <c r="J174" s="99" t="s">
        <v>475</v>
      </c>
      <c r="K174" s="10">
        <v>2007</v>
      </c>
      <c r="L174" s="123">
        <v>1675.06</v>
      </c>
    </row>
    <row r="175" spans="1:12" s="23" customFormat="1" ht="12.75">
      <c r="A175" s="226" t="s">
        <v>44</v>
      </c>
      <c r="B175" s="226"/>
      <c r="C175" s="29"/>
      <c r="D175" s="102">
        <f>SUM(D158:D174)</f>
        <v>37656.979999999996</v>
      </c>
      <c r="E175" s="75"/>
      <c r="F175" s="25"/>
      <c r="G175" s="32"/>
      <c r="H175" s="145"/>
      <c r="I175" s="35">
        <v>14</v>
      </c>
      <c r="J175" s="99" t="s">
        <v>476</v>
      </c>
      <c r="K175" s="10">
        <v>2008</v>
      </c>
      <c r="L175" s="123">
        <v>193.98</v>
      </c>
    </row>
    <row r="176" spans="1:12" s="23" customFormat="1" ht="12.75">
      <c r="A176" s="75"/>
      <c r="B176" s="127"/>
      <c r="C176" s="75"/>
      <c r="D176" s="136"/>
      <c r="E176" s="75"/>
      <c r="F176" s="25"/>
      <c r="G176" s="32"/>
      <c r="H176" s="145"/>
      <c r="I176" s="35">
        <v>15</v>
      </c>
      <c r="J176" s="99" t="s">
        <v>477</v>
      </c>
      <c r="K176" s="10">
        <v>2008</v>
      </c>
      <c r="L176" s="123">
        <v>4474.47</v>
      </c>
    </row>
    <row r="177" spans="1:12" s="23" customFormat="1" ht="12.75">
      <c r="A177" s="75"/>
      <c r="B177" s="127"/>
      <c r="C177" s="75"/>
      <c r="D177" s="136"/>
      <c r="E177" s="75"/>
      <c r="F177" s="25"/>
      <c r="G177" s="32"/>
      <c r="H177" s="145"/>
      <c r="I177" s="226" t="s">
        <v>44</v>
      </c>
      <c r="J177" s="226"/>
      <c r="K177" s="38"/>
      <c r="L177" s="102">
        <f>SUM(L158:L176)</f>
        <v>11263.27</v>
      </c>
    </row>
    <row r="178" spans="1:12" s="23" customFormat="1" ht="12.75">
      <c r="A178" s="75"/>
      <c r="B178" s="127"/>
      <c r="C178" s="75"/>
      <c r="D178" s="134"/>
      <c r="E178" s="75"/>
      <c r="F178" s="25"/>
      <c r="G178" s="32"/>
      <c r="H178" s="145"/>
      <c r="I178" s="32"/>
      <c r="J178" s="25"/>
      <c r="K178" s="32"/>
      <c r="L178" s="145"/>
    </row>
    <row r="179" spans="1:12" s="23" customFormat="1" ht="12.75">
      <c r="A179" s="75"/>
      <c r="B179" s="127"/>
      <c r="C179" s="75"/>
      <c r="D179" s="134"/>
      <c r="E179" s="75"/>
      <c r="F179" s="25"/>
      <c r="G179" s="32"/>
      <c r="H179" s="145"/>
      <c r="I179" s="32"/>
      <c r="J179" s="25"/>
      <c r="K179" s="32"/>
      <c r="L179" s="145"/>
    </row>
    <row r="180" spans="1:12" s="23" customFormat="1" ht="18" customHeight="1">
      <c r="A180" s="211" t="s">
        <v>423</v>
      </c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</row>
    <row r="181" spans="1:12" s="23" customFormat="1" ht="12.75">
      <c r="A181" s="232" t="s">
        <v>46</v>
      </c>
      <c r="B181" s="232"/>
      <c r="C181" s="232"/>
      <c r="D181" s="233"/>
      <c r="E181" s="234"/>
      <c r="F181" s="234"/>
      <c r="G181" s="234"/>
      <c r="H181" s="234"/>
      <c r="I181" s="32"/>
      <c r="J181" s="25"/>
      <c r="K181" s="32"/>
      <c r="L181" s="145"/>
    </row>
    <row r="182" spans="1:12" s="23" customFormat="1" ht="12.75">
      <c r="A182" s="10">
        <v>1</v>
      </c>
      <c r="B182" s="99" t="s">
        <v>428</v>
      </c>
      <c r="C182" s="10">
        <v>2009</v>
      </c>
      <c r="D182" s="123">
        <v>2296.21</v>
      </c>
      <c r="E182" s="101"/>
      <c r="F182" s="188"/>
      <c r="G182" s="188"/>
      <c r="H182" s="188"/>
      <c r="I182" s="32"/>
      <c r="J182" s="25"/>
      <c r="K182" s="32"/>
      <c r="L182" s="145"/>
    </row>
    <row r="183" spans="1:12" s="23" customFormat="1" ht="12.75">
      <c r="A183" s="10">
        <v>2</v>
      </c>
      <c r="B183" s="99" t="s">
        <v>428</v>
      </c>
      <c r="C183" s="10">
        <v>2009</v>
      </c>
      <c r="D183" s="123">
        <v>2296.21</v>
      </c>
      <c r="E183" s="101"/>
      <c r="F183" s="188"/>
      <c r="G183" s="188"/>
      <c r="H183" s="188"/>
      <c r="I183" s="32"/>
      <c r="J183" s="25"/>
      <c r="K183" s="32"/>
      <c r="L183" s="145"/>
    </row>
    <row r="184" spans="1:12" s="23" customFormat="1" ht="12.75">
      <c r="A184" s="10">
        <v>3</v>
      </c>
      <c r="B184" s="189" t="s">
        <v>429</v>
      </c>
      <c r="C184" s="190">
        <v>2007</v>
      </c>
      <c r="D184" s="187">
        <v>798.99</v>
      </c>
      <c r="E184" s="101"/>
      <c r="F184" s="188"/>
      <c r="G184" s="188"/>
      <c r="H184" s="188"/>
      <c r="I184" s="32"/>
      <c r="J184" s="25"/>
      <c r="K184" s="32"/>
      <c r="L184" s="145"/>
    </row>
    <row r="185" spans="1:12" s="23" customFormat="1" ht="12.75">
      <c r="A185" s="10">
        <v>4</v>
      </c>
      <c r="B185" s="189" t="s">
        <v>430</v>
      </c>
      <c r="C185" s="190">
        <v>2010</v>
      </c>
      <c r="D185" s="187">
        <v>1682.38</v>
      </c>
      <c r="E185" s="101"/>
      <c r="F185" s="188"/>
      <c r="G185" s="188"/>
      <c r="H185" s="188"/>
      <c r="I185" s="32"/>
      <c r="J185" s="25"/>
      <c r="K185" s="32"/>
      <c r="L185" s="145"/>
    </row>
    <row r="186" spans="1:12" s="23" customFormat="1" ht="12.75">
      <c r="A186" s="10">
        <v>5</v>
      </c>
      <c r="B186" s="189" t="s">
        <v>431</v>
      </c>
      <c r="C186" s="190">
        <v>2012</v>
      </c>
      <c r="D186" s="187">
        <v>639</v>
      </c>
      <c r="E186" s="101"/>
      <c r="F186" s="188"/>
      <c r="G186" s="188"/>
      <c r="H186" s="188"/>
      <c r="I186" s="32"/>
      <c r="J186" s="25"/>
      <c r="K186" s="32"/>
      <c r="L186" s="145"/>
    </row>
    <row r="187" spans="1:12" ht="12.75" customHeight="1">
      <c r="A187" s="10">
        <v>6</v>
      </c>
      <c r="B187" s="189" t="s">
        <v>432</v>
      </c>
      <c r="C187" s="190">
        <v>2013</v>
      </c>
      <c r="D187" s="187">
        <v>335</v>
      </c>
      <c r="E187" s="101"/>
      <c r="F187" s="188"/>
      <c r="G187" s="188"/>
      <c r="H187" s="188"/>
      <c r="I187" s="32"/>
      <c r="J187" s="25"/>
      <c r="K187" s="32"/>
      <c r="L187" s="145"/>
    </row>
    <row r="188" spans="1:12" ht="12.75" customHeight="1">
      <c r="A188" s="10">
        <v>7</v>
      </c>
      <c r="B188" s="189" t="s">
        <v>433</v>
      </c>
      <c r="C188" s="190">
        <v>2014</v>
      </c>
      <c r="D188" s="187">
        <v>549</v>
      </c>
      <c r="E188" s="235"/>
      <c r="F188" s="235"/>
      <c r="G188" s="101"/>
      <c r="H188" s="192"/>
      <c r="I188" s="32"/>
      <c r="J188" s="25"/>
      <c r="K188" s="32"/>
      <c r="L188" s="145"/>
    </row>
    <row r="189" spans="1:12" s="23" customFormat="1" ht="12.75">
      <c r="A189" s="10">
        <v>8</v>
      </c>
      <c r="B189" s="189" t="s">
        <v>434</v>
      </c>
      <c r="C189" s="190">
        <v>2014</v>
      </c>
      <c r="D189" s="187">
        <v>1149</v>
      </c>
      <c r="E189" s="75"/>
      <c r="F189" s="25"/>
      <c r="G189" s="32"/>
      <c r="H189" s="145"/>
      <c r="I189" s="32"/>
      <c r="J189" s="25"/>
      <c r="K189" s="32"/>
      <c r="L189" s="145"/>
    </row>
    <row r="190" spans="1:12" s="23" customFormat="1" ht="12.75">
      <c r="A190" s="226" t="s">
        <v>44</v>
      </c>
      <c r="B190" s="226"/>
      <c r="C190" s="29"/>
      <c r="D190" s="102">
        <f>SUM(D182:D189)</f>
        <v>9745.79</v>
      </c>
      <c r="E190" s="75"/>
      <c r="F190" s="25"/>
      <c r="G190" s="32"/>
      <c r="H190" s="145"/>
      <c r="I190" s="32"/>
      <c r="J190" s="25"/>
      <c r="K190" s="32"/>
      <c r="L190" s="145"/>
    </row>
    <row r="191" spans="1:12" s="23" customFormat="1" ht="12.75">
      <c r="A191" s="191"/>
      <c r="B191" s="191"/>
      <c r="C191" s="101"/>
      <c r="D191" s="192"/>
      <c r="E191" s="75"/>
      <c r="F191" s="25"/>
      <c r="G191" s="32"/>
      <c r="H191" s="145"/>
      <c r="I191" s="32"/>
      <c r="J191" s="25"/>
      <c r="K191" s="32"/>
      <c r="L191" s="145"/>
    </row>
    <row r="192" spans="1:12" s="23" customFormat="1" ht="12.75">
      <c r="A192" s="75"/>
      <c r="B192" s="127"/>
      <c r="C192" s="75"/>
      <c r="D192" s="134"/>
      <c r="E192" s="75"/>
      <c r="F192" s="25"/>
      <c r="G192" s="32"/>
      <c r="H192" s="145"/>
      <c r="I192" s="32"/>
      <c r="J192" s="25"/>
      <c r="K192" s="32"/>
      <c r="L192" s="145"/>
    </row>
    <row r="193" spans="1:12" s="23" customFormat="1" ht="18" customHeight="1">
      <c r="A193" s="208" t="s">
        <v>400</v>
      </c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10"/>
    </row>
    <row r="194" spans="1:12" s="23" customFormat="1" ht="12.75">
      <c r="A194" s="225" t="s">
        <v>46</v>
      </c>
      <c r="B194" s="225"/>
      <c r="C194" s="225"/>
      <c r="D194" s="225"/>
      <c r="E194" s="229" t="s">
        <v>47</v>
      </c>
      <c r="F194" s="230"/>
      <c r="G194" s="230"/>
      <c r="H194" s="230"/>
      <c r="I194" s="216" t="s">
        <v>261</v>
      </c>
      <c r="J194" s="216"/>
      <c r="K194" s="216"/>
      <c r="L194" s="216"/>
    </row>
    <row r="195" spans="1:12" s="23" customFormat="1" ht="25.5">
      <c r="A195" s="10">
        <v>1</v>
      </c>
      <c r="B195" s="99" t="s">
        <v>403</v>
      </c>
      <c r="C195" s="10">
        <v>2012</v>
      </c>
      <c r="D195" s="123">
        <v>1884</v>
      </c>
      <c r="E195" s="10">
        <v>1</v>
      </c>
      <c r="F195" s="99" t="s">
        <v>407</v>
      </c>
      <c r="G195" s="10">
        <v>2009</v>
      </c>
      <c r="H195" s="123">
        <v>2699.99</v>
      </c>
      <c r="I195" s="10">
        <v>1</v>
      </c>
      <c r="J195" s="99" t="s">
        <v>410</v>
      </c>
      <c r="K195" s="10">
        <v>2009</v>
      </c>
      <c r="L195" s="123">
        <v>3000</v>
      </c>
    </row>
    <row r="196" spans="1:12" s="23" customFormat="1" ht="63.75">
      <c r="A196" s="10">
        <v>2</v>
      </c>
      <c r="B196" s="99" t="s">
        <v>404</v>
      </c>
      <c r="C196" s="10">
        <v>2012</v>
      </c>
      <c r="D196" s="123">
        <v>3473.22</v>
      </c>
      <c r="E196" s="10">
        <v>2</v>
      </c>
      <c r="F196" s="99" t="s">
        <v>408</v>
      </c>
      <c r="G196" s="10">
        <v>2010</v>
      </c>
      <c r="H196" s="123">
        <v>853</v>
      </c>
      <c r="I196" s="10">
        <v>2</v>
      </c>
      <c r="J196" s="99" t="s">
        <v>411</v>
      </c>
      <c r="K196" s="10">
        <v>2012</v>
      </c>
      <c r="L196" s="123">
        <v>1560.87</v>
      </c>
    </row>
    <row r="197" spans="1:12" s="23" customFormat="1" ht="25.5">
      <c r="A197" s="10">
        <v>3</v>
      </c>
      <c r="B197" s="99" t="s">
        <v>405</v>
      </c>
      <c r="C197" s="10">
        <v>2013</v>
      </c>
      <c r="D197" s="123">
        <v>1875</v>
      </c>
      <c r="E197" s="10">
        <v>3</v>
      </c>
      <c r="F197" s="99" t="s">
        <v>409</v>
      </c>
      <c r="G197" s="10">
        <v>2014</v>
      </c>
      <c r="H197" s="123">
        <v>2670</v>
      </c>
      <c r="I197" s="10">
        <v>3</v>
      </c>
      <c r="J197" s="99" t="s">
        <v>412</v>
      </c>
      <c r="K197" s="10">
        <v>2010</v>
      </c>
      <c r="L197" s="123">
        <v>842</v>
      </c>
    </row>
    <row r="198" spans="1:12" s="23" customFormat="1" ht="25.5">
      <c r="A198" s="10">
        <v>4</v>
      </c>
      <c r="B198" s="99" t="s">
        <v>406</v>
      </c>
      <c r="C198" s="10">
        <v>2013</v>
      </c>
      <c r="D198" s="123">
        <v>399</v>
      </c>
      <c r="E198" s="226" t="s">
        <v>44</v>
      </c>
      <c r="F198" s="226"/>
      <c r="G198" s="29"/>
      <c r="H198" s="102">
        <f>SUM(H195:H197)</f>
        <v>6222.99</v>
      </c>
      <c r="I198" s="10">
        <v>4</v>
      </c>
      <c r="J198" s="99" t="s">
        <v>413</v>
      </c>
      <c r="K198" s="10">
        <v>2012</v>
      </c>
      <c r="L198" s="123">
        <v>398.02</v>
      </c>
    </row>
    <row r="199" spans="1:12" s="23" customFormat="1" ht="51">
      <c r="A199" s="10">
        <v>5</v>
      </c>
      <c r="B199" s="99" t="s">
        <v>406</v>
      </c>
      <c r="C199" s="10">
        <v>2014</v>
      </c>
      <c r="D199" s="123">
        <v>338.25</v>
      </c>
      <c r="E199" s="75"/>
      <c r="F199" s="25"/>
      <c r="G199" s="32"/>
      <c r="H199" s="145"/>
      <c r="I199" s="10">
        <v>5</v>
      </c>
      <c r="J199" s="99" t="s">
        <v>414</v>
      </c>
      <c r="K199" s="10">
        <v>2015</v>
      </c>
      <c r="L199" s="123">
        <v>1359.15</v>
      </c>
    </row>
    <row r="200" spans="1:12" s="23" customFormat="1" ht="38.25">
      <c r="A200" s="226" t="s">
        <v>44</v>
      </c>
      <c r="B200" s="226"/>
      <c r="C200" s="29"/>
      <c r="D200" s="102">
        <f>SUM(D195:D199)</f>
        <v>7969.469999999999</v>
      </c>
      <c r="E200" s="75"/>
      <c r="F200" s="25"/>
      <c r="G200" s="32"/>
      <c r="H200" s="145"/>
      <c r="I200" s="10">
        <v>6</v>
      </c>
      <c r="J200" s="99" t="s">
        <v>415</v>
      </c>
      <c r="K200" s="10">
        <v>2013</v>
      </c>
      <c r="L200" s="123">
        <v>829</v>
      </c>
    </row>
    <row r="201" spans="1:12" s="23" customFormat="1" ht="12.75">
      <c r="A201" s="75"/>
      <c r="B201" s="127"/>
      <c r="C201" s="75"/>
      <c r="D201" s="134"/>
      <c r="E201" s="75"/>
      <c r="F201" s="25"/>
      <c r="G201" s="32"/>
      <c r="H201" s="145"/>
      <c r="I201" s="226" t="s">
        <v>44</v>
      </c>
      <c r="J201" s="226"/>
      <c r="K201" s="29"/>
      <c r="L201" s="102">
        <f>SUM(L195:L200)</f>
        <v>7989.039999999999</v>
      </c>
    </row>
    <row r="202" spans="1:12" s="23" customFormat="1" ht="12.75">
      <c r="A202" s="75"/>
      <c r="B202" s="127"/>
      <c r="C202" s="75"/>
      <c r="D202" s="134"/>
      <c r="E202" s="75"/>
      <c r="F202" s="25"/>
      <c r="G202" s="32"/>
      <c r="H202" s="145"/>
      <c r="I202" s="32"/>
      <c r="J202" s="25"/>
      <c r="K202" s="32"/>
      <c r="L202" s="145"/>
    </row>
    <row r="203" spans="1:12" s="23" customFormat="1" ht="12.75">
      <c r="A203" s="75"/>
      <c r="B203" s="127"/>
      <c r="C203" s="75"/>
      <c r="D203" s="134"/>
      <c r="E203" s="75"/>
      <c r="F203" s="25"/>
      <c r="G203" s="32"/>
      <c r="H203" s="145"/>
      <c r="I203" s="32"/>
      <c r="J203" s="25"/>
      <c r="K203" s="32"/>
      <c r="L203" s="145"/>
    </row>
    <row r="204" spans="1:12" s="23" customFormat="1" ht="12.75">
      <c r="A204" s="75"/>
      <c r="B204" s="127"/>
      <c r="C204" s="75"/>
      <c r="D204" s="134"/>
      <c r="E204" s="75"/>
      <c r="F204" s="25"/>
      <c r="G204" s="32"/>
      <c r="H204" s="145"/>
      <c r="I204" s="32"/>
      <c r="J204" s="25"/>
      <c r="K204" s="32"/>
      <c r="L204" s="145"/>
    </row>
    <row r="205" spans="1:12" ht="12.75">
      <c r="A205" s="6"/>
      <c r="B205" s="130"/>
      <c r="C205" s="6"/>
      <c r="D205" s="137"/>
      <c r="E205" s="75"/>
      <c r="F205" s="25"/>
      <c r="G205" s="32"/>
      <c r="H205" s="145"/>
      <c r="I205" s="32"/>
      <c r="J205" s="25"/>
      <c r="K205" s="32"/>
      <c r="L205" s="145"/>
    </row>
    <row r="207" spans="2:4" ht="12.75">
      <c r="B207" s="130"/>
      <c r="C207" s="6"/>
      <c r="D207" s="137"/>
    </row>
    <row r="208" spans="2:4" ht="12.75">
      <c r="B208" s="130"/>
      <c r="C208" s="6"/>
      <c r="D208" s="137"/>
    </row>
    <row r="209" spans="2:4" ht="12.75">
      <c r="B209" s="130"/>
      <c r="C209" s="6"/>
      <c r="D209" s="137"/>
    </row>
    <row r="210" spans="3:4" ht="12.75">
      <c r="C210" s="7"/>
      <c r="D210" s="111"/>
    </row>
  </sheetData>
  <sheetProtection/>
  <mergeCells count="62">
    <mergeCell ref="I157:L157"/>
    <mergeCell ref="E135:F135"/>
    <mergeCell ref="I131:L131"/>
    <mergeCell ref="E61:H61"/>
    <mergeCell ref="I63:J63"/>
    <mergeCell ref="A114:D114"/>
    <mergeCell ref="A118:B118"/>
    <mergeCell ref="E127:F127"/>
    <mergeCell ref="E114:H114"/>
    <mergeCell ref="I114:L114"/>
    <mergeCell ref="A190:B190"/>
    <mergeCell ref="E181:H181"/>
    <mergeCell ref="E188:F188"/>
    <mergeCell ref="A175:B175"/>
    <mergeCell ref="E157:H157"/>
    <mergeCell ref="E166:F166"/>
    <mergeCell ref="E194:H194"/>
    <mergeCell ref="E198:F198"/>
    <mergeCell ref="I12:L12"/>
    <mergeCell ref="I51:J51"/>
    <mergeCell ref="A110:B110"/>
    <mergeCell ref="A12:D12"/>
    <mergeCell ref="A32:B32"/>
    <mergeCell ref="E12:H12"/>
    <mergeCell ref="E15:F15"/>
    <mergeCell ref="A181:D181"/>
    <mergeCell ref="A55:D55"/>
    <mergeCell ref="A57:B57"/>
    <mergeCell ref="E55:H55"/>
    <mergeCell ref="E74:H74"/>
    <mergeCell ref="A157:D157"/>
    <mergeCell ref="E85:F85"/>
    <mergeCell ref="I120:J120"/>
    <mergeCell ref="A61:D61"/>
    <mergeCell ref="A70:B70"/>
    <mergeCell ref="A153:B153"/>
    <mergeCell ref="I194:L194"/>
    <mergeCell ref="I201:J201"/>
    <mergeCell ref="I74:L74"/>
    <mergeCell ref="I87:J87"/>
    <mergeCell ref="A194:D194"/>
    <mergeCell ref="A200:B200"/>
    <mergeCell ref="F5:G5"/>
    <mergeCell ref="F3:G3"/>
    <mergeCell ref="F4:G4"/>
    <mergeCell ref="A131:D131"/>
    <mergeCell ref="I177:J177"/>
    <mergeCell ref="E131:H131"/>
    <mergeCell ref="I139:J139"/>
    <mergeCell ref="A130:L130"/>
    <mergeCell ref="A156:L156"/>
    <mergeCell ref="E57:F57"/>
    <mergeCell ref="A193:L193"/>
    <mergeCell ref="A11:L11"/>
    <mergeCell ref="A73:L73"/>
    <mergeCell ref="A74:D74"/>
    <mergeCell ref="A54:L54"/>
    <mergeCell ref="A60:L60"/>
    <mergeCell ref="A113:L113"/>
    <mergeCell ref="A180:L180"/>
    <mergeCell ref="I61:L61"/>
    <mergeCell ref="E64:F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SheetLayoutView="85" zoomScalePageLayoutView="0" workbookViewId="0" topLeftCell="A1">
      <selection activeCell="K6" sqref="K6"/>
    </sheetView>
  </sheetViews>
  <sheetFormatPr defaultColWidth="9.140625" defaultRowHeight="12.75"/>
  <cols>
    <col min="1" max="1" width="4.8515625" style="14" customWidth="1"/>
    <col min="2" max="2" width="42.140625" style="85" customWidth="1"/>
    <col min="3" max="5" width="23.7109375" style="84" customWidth="1"/>
    <col min="6" max="6" width="23.28125" style="84" customWidth="1"/>
    <col min="7" max="7" width="23.57421875" style="84" customWidth="1"/>
    <col min="8" max="11" width="13.8515625" style="85" bestFit="1" customWidth="1"/>
    <col min="12" max="16384" width="9.140625" style="85" customWidth="1"/>
  </cols>
  <sheetData>
    <row r="1" spans="1:2" ht="15.75">
      <c r="A1" s="83" t="s">
        <v>552</v>
      </c>
      <c r="B1" s="83"/>
    </row>
    <row r="2" spans="2:6" ht="12.75" customHeight="1">
      <c r="B2" s="237"/>
      <c r="C2" s="237"/>
      <c r="D2" s="237"/>
      <c r="E2" s="237"/>
      <c r="F2" s="237"/>
    </row>
    <row r="3" spans="1:7" ht="30.75" customHeight="1">
      <c r="A3" s="86" t="s">
        <v>12</v>
      </c>
      <c r="B3" s="86" t="s">
        <v>9</v>
      </c>
      <c r="C3" s="64" t="s">
        <v>218</v>
      </c>
      <c r="D3" s="64" t="s">
        <v>608</v>
      </c>
      <c r="E3" s="64" t="s">
        <v>219</v>
      </c>
      <c r="F3" s="64" t="s">
        <v>41</v>
      </c>
      <c r="G3" s="64" t="s">
        <v>10</v>
      </c>
    </row>
    <row r="4" spans="1:7" ht="49.5" customHeight="1">
      <c r="A4" s="16">
        <v>1</v>
      </c>
      <c r="B4" s="15" t="s">
        <v>217</v>
      </c>
      <c r="C4" s="67">
        <v>85787.05</v>
      </c>
      <c r="D4" s="67">
        <v>16953.49</v>
      </c>
      <c r="E4" s="67">
        <v>222734.47</v>
      </c>
      <c r="F4" s="65">
        <v>0</v>
      </c>
      <c r="G4" s="67">
        <f aca="true" t="shared" si="0" ref="G4:G10">SUM(C4:F4)</f>
        <v>325475.01</v>
      </c>
    </row>
    <row r="5" spans="1:8" s="72" customFormat="1" ht="49.5" customHeight="1">
      <c r="A5" s="16">
        <v>2</v>
      </c>
      <c r="B5" s="15" t="s">
        <v>422</v>
      </c>
      <c r="C5" s="65">
        <v>6679.99</v>
      </c>
      <c r="D5" s="65">
        <v>0</v>
      </c>
      <c r="E5" s="65">
        <v>1398.9</v>
      </c>
      <c r="F5" s="65">
        <v>0</v>
      </c>
      <c r="G5" s="67">
        <f t="shared" si="0"/>
        <v>8078.889999999999</v>
      </c>
      <c r="H5" s="82"/>
    </row>
    <row r="6" spans="1:10" s="72" customFormat="1" ht="49.5" customHeight="1">
      <c r="A6" s="16">
        <v>3</v>
      </c>
      <c r="B6" s="15" t="s">
        <v>539</v>
      </c>
      <c r="C6" s="65">
        <v>9858</v>
      </c>
      <c r="D6" s="65">
        <v>0</v>
      </c>
      <c r="E6" s="65">
        <v>173385.38</v>
      </c>
      <c r="F6" s="65">
        <v>21562.44</v>
      </c>
      <c r="G6" s="67">
        <f t="shared" si="0"/>
        <v>204805.82</v>
      </c>
      <c r="J6" s="82"/>
    </row>
    <row r="7" spans="1:8" s="72" customFormat="1" ht="49.5" customHeight="1">
      <c r="A7" s="16">
        <v>4</v>
      </c>
      <c r="B7" s="15" t="s">
        <v>351</v>
      </c>
      <c r="C7" s="67">
        <v>10370.7</v>
      </c>
      <c r="D7" s="67">
        <v>0</v>
      </c>
      <c r="E7" s="67">
        <v>284105.74</v>
      </c>
      <c r="F7" s="65">
        <v>26171.11</v>
      </c>
      <c r="G7" s="67">
        <f t="shared" si="0"/>
        <v>320647.55</v>
      </c>
      <c r="H7" s="82"/>
    </row>
    <row r="8" spans="1:7" s="72" customFormat="1" ht="49.5" customHeight="1">
      <c r="A8" s="16">
        <v>5</v>
      </c>
      <c r="B8" s="15" t="s">
        <v>517</v>
      </c>
      <c r="C8" s="67">
        <v>6665.98</v>
      </c>
      <c r="D8" s="67">
        <v>0</v>
      </c>
      <c r="E8" s="67">
        <v>114279.56</v>
      </c>
      <c r="F8" s="67">
        <v>7349.13</v>
      </c>
      <c r="G8" s="67">
        <f t="shared" si="0"/>
        <v>128294.67</v>
      </c>
    </row>
    <row r="9" spans="1:7" ht="49.5" customHeight="1">
      <c r="A9" s="16">
        <v>6</v>
      </c>
      <c r="B9" s="15" t="s">
        <v>479</v>
      </c>
      <c r="C9" s="65">
        <v>0</v>
      </c>
      <c r="D9" s="65">
        <v>0</v>
      </c>
      <c r="E9" s="65">
        <v>92341.68</v>
      </c>
      <c r="F9" s="67">
        <v>10784.64</v>
      </c>
      <c r="G9" s="67">
        <f t="shared" si="0"/>
        <v>103126.31999999999</v>
      </c>
    </row>
    <row r="10" spans="1:7" s="72" customFormat="1" ht="49.5" customHeight="1">
      <c r="A10" s="16">
        <v>7</v>
      </c>
      <c r="B10" s="15" t="s">
        <v>435</v>
      </c>
      <c r="C10" s="78">
        <v>27091.02</v>
      </c>
      <c r="D10" s="78">
        <v>0</v>
      </c>
      <c r="E10" s="78">
        <v>289637.44</v>
      </c>
      <c r="F10" s="78">
        <v>17616.58</v>
      </c>
      <c r="G10" s="67">
        <f t="shared" si="0"/>
        <v>334345.04000000004</v>
      </c>
    </row>
    <row r="11" spans="1:7" s="72" customFormat="1" ht="49.5" customHeight="1">
      <c r="A11" s="16">
        <v>8</v>
      </c>
      <c r="B11" s="15" t="s">
        <v>423</v>
      </c>
      <c r="C11" s="67">
        <v>0</v>
      </c>
      <c r="D11" s="67">
        <v>0</v>
      </c>
      <c r="E11" s="67">
        <v>0</v>
      </c>
      <c r="F11" s="65">
        <v>0</v>
      </c>
      <c r="G11" s="67">
        <v>0</v>
      </c>
    </row>
    <row r="12" spans="1:7" s="72" customFormat="1" ht="49.5" customHeight="1">
      <c r="A12" s="16">
        <v>9</v>
      </c>
      <c r="B12" s="15" t="s">
        <v>347</v>
      </c>
      <c r="C12" s="66">
        <v>0</v>
      </c>
      <c r="D12" s="66">
        <v>0</v>
      </c>
      <c r="E12" s="66">
        <v>8648.99</v>
      </c>
      <c r="F12" s="65">
        <v>86319.02</v>
      </c>
      <c r="G12" s="67">
        <f>SUM(C12:F12)</f>
        <v>94968.01000000001</v>
      </c>
    </row>
    <row r="13" spans="1:9" s="72" customFormat="1" ht="49.5" customHeight="1">
      <c r="A13" s="16">
        <v>10</v>
      </c>
      <c r="B13" s="15" t="s">
        <v>400</v>
      </c>
      <c r="C13" s="67">
        <v>0</v>
      </c>
      <c r="D13" s="67">
        <v>0</v>
      </c>
      <c r="E13" s="67">
        <v>0</v>
      </c>
      <c r="F13" s="65">
        <v>0</v>
      </c>
      <c r="G13" s="67">
        <v>0</v>
      </c>
      <c r="H13" s="82"/>
      <c r="I13" s="82"/>
    </row>
    <row r="14" spans="1:7" ht="30.75" customHeight="1">
      <c r="A14" s="238" t="s">
        <v>42</v>
      </c>
      <c r="B14" s="238"/>
      <c r="C14" s="153">
        <f>SUM(C4:C13)</f>
        <v>146452.74</v>
      </c>
      <c r="D14" s="153">
        <f>SUM(D4:D13)</f>
        <v>16953.49</v>
      </c>
      <c r="E14" s="153">
        <f>SUM(E4:E13)</f>
        <v>1186532.16</v>
      </c>
      <c r="F14" s="153">
        <f>SUM(F4:F13)</f>
        <v>169802.92</v>
      </c>
      <c r="G14" s="154">
        <f>SUM(G4:G13)</f>
        <v>1519741.31</v>
      </c>
    </row>
    <row r="15" spans="2:7" ht="15.75">
      <c r="B15" s="72"/>
      <c r="C15" s="82"/>
      <c r="D15" s="82"/>
      <c r="E15" s="82"/>
      <c r="F15" s="82"/>
      <c r="G15" s="82"/>
    </row>
  </sheetData>
  <sheetProtection/>
  <mergeCells count="2">
    <mergeCell ref="B2:F2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SheetLayoutView="100" zoomScalePageLayoutView="0" workbookViewId="0" topLeftCell="A1">
      <selection activeCell="T21" sqref="T21"/>
    </sheetView>
  </sheetViews>
  <sheetFormatPr defaultColWidth="9.140625" defaultRowHeight="12.75"/>
  <cols>
    <col min="1" max="1" width="4.57421875" style="31" customWidth="1"/>
    <col min="2" max="2" width="27.8515625" style="31" customWidth="1"/>
    <col min="3" max="3" width="24.140625" style="25" customWidth="1"/>
    <col min="4" max="4" width="15.57421875" style="25" customWidth="1"/>
    <col min="5" max="5" width="12.421875" style="30" customWidth="1"/>
    <col min="6" max="6" width="22.00390625" style="31" customWidth="1"/>
    <col min="7" max="7" width="22.57421875" style="31" bestFit="1" customWidth="1"/>
    <col min="8" max="8" width="13.140625" style="31" customWidth="1"/>
    <col min="9" max="9" width="11.57421875" style="32" customWidth="1"/>
    <col min="10" max="10" width="10.8515625" style="32" customWidth="1"/>
    <col min="11" max="11" width="19.57421875" style="31" customWidth="1"/>
    <col min="12" max="12" width="14.421875" style="31" customWidth="1"/>
    <col min="13" max="13" width="14.28125" style="31" customWidth="1"/>
    <col min="14" max="14" width="14.57421875" style="31" customWidth="1"/>
    <col min="15" max="15" width="15.57421875" style="31" customWidth="1"/>
    <col min="16" max="17" width="12.57421875" style="31" customWidth="1"/>
    <col min="18" max="18" width="12.421875" style="31" customWidth="1"/>
    <col min="19" max="19" width="11.140625" style="31" customWidth="1"/>
    <col min="20" max="20" width="13.00390625" style="31" customWidth="1"/>
    <col min="21" max="21" width="12.7109375" style="31" customWidth="1"/>
    <col min="22" max="16384" width="9.140625" style="31" customWidth="1"/>
  </cols>
  <sheetData>
    <row r="1" spans="1:9" ht="15.75">
      <c r="A1" s="181" t="s">
        <v>554</v>
      </c>
      <c r="B1" s="181"/>
      <c r="I1" s="63"/>
    </row>
    <row r="2" spans="1:9" ht="12.75">
      <c r="A2" s="24"/>
      <c r="B2" s="24"/>
      <c r="I2" s="63"/>
    </row>
    <row r="3" spans="1:21" ht="21" customHeight="1">
      <c r="A3" s="241" t="s">
        <v>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 ht="12.75" customHeight="1">
      <c r="A4" s="242" t="s">
        <v>12</v>
      </c>
      <c r="B4" s="239" t="s">
        <v>569</v>
      </c>
      <c r="C4" s="242" t="s">
        <v>13</v>
      </c>
      <c r="D4" s="242" t="s">
        <v>14</v>
      </c>
      <c r="E4" s="242" t="s">
        <v>293</v>
      </c>
      <c r="F4" s="242" t="s">
        <v>294</v>
      </c>
      <c r="G4" s="242" t="s">
        <v>295</v>
      </c>
      <c r="H4" s="242" t="s">
        <v>296</v>
      </c>
      <c r="I4" s="242" t="s">
        <v>18</v>
      </c>
      <c r="J4" s="242" t="s">
        <v>7</v>
      </c>
      <c r="K4" s="242" t="s">
        <v>8</v>
      </c>
      <c r="L4" s="242" t="s">
        <v>297</v>
      </c>
      <c r="M4" s="242" t="s">
        <v>298</v>
      </c>
      <c r="N4" s="242" t="s">
        <v>299</v>
      </c>
      <c r="O4" s="243" t="s">
        <v>571</v>
      </c>
      <c r="P4" s="242" t="s">
        <v>300</v>
      </c>
      <c r="Q4" s="242"/>
      <c r="R4" s="242" t="s">
        <v>40</v>
      </c>
      <c r="S4" s="242"/>
      <c r="T4" s="242" t="s">
        <v>301</v>
      </c>
      <c r="U4" s="242"/>
    </row>
    <row r="5" spans="1:21" ht="28.5" customHeight="1">
      <c r="A5" s="242"/>
      <c r="B5" s="240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3"/>
      <c r="P5" s="180" t="s">
        <v>15</v>
      </c>
      <c r="Q5" s="180" t="s">
        <v>16</v>
      </c>
      <c r="R5" s="180" t="s">
        <v>15</v>
      </c>
      <c r="S5" s="180" t="s">
        <v>16</v>
      </c>
      <c r="T5" s="180" t="s">
        <v>15</v>
      </c>
      <c r="U5" s="180" t="s">
        <v>16</v>
      </c>
    </row>
    <row r="6" spans="1:21" s="62" customFormat="1" ht="27" customHeight="1">
      <c r="A6" s="10">
        <v>1</v>
      </c>
      <c r="B6" s="10" t="s">
        <v>572</v>
      </c>
      <c r="C6" s="10" t="s">
        <v>58</v>
      </c>
      <c r="D6" s="10" t="s">
        <v>312</v>
      </c>
      <c r="E6" s="10" t="s">
        <v>592</v>
      </c>
      <c r="F6" s="10" t="s">
        <v>313</v>
      </c>
      <c r="G6" s="10" t="s">
        <v>308</v>
      </c>
      <c r="H6" s="10">
        <v>1598</v>
      </c>
      <c r="I6" s="10">
        <v>2006</v>
      </c>
      <c r="J6" s="195">
        <v>39282</v>
      </c>
      <c r="K6" s="10">
        <v>5</v>
      </c>
      <c r="L6" s="10" t="s">
        <v>45</v>
      </c>
      <c r="M6" s="196" t="s">
        <v>45</v>
      </c>
      <c r="N6" s="10">
        <v>93100</v>
      </c>
      <c r="O6" s="105">
        <v>16100</v>
      </c>
      <c r="P6" s="197">
        <v>42571</v>
      </c>
      <c r="Q6" s="197">
        <v>42935</v>
      </c>
      <c r="R6" s="197">
        <v>42583</v>
      </c>
      <c r="S6" s="197">
        <v>42935</v>
      </c>
      <c r="T6" s="197">
        <v>42571</v>
      </c>
      <c r="U6" s="197">
        <v>42935</v>
      </c>
    </row>
    <row r="7" spans="1:26" ht="27" customHeight="1">
      <c r="A7" s="10">
        <v>2</v>
      </c>
      <c r="B7" s="10" t="s">
        <v>572</v>
      </c>
      <c r="C7" s="10" t="s">
        <v>309</v>
      </c>
      <c r="D7" s="10" t="s">
        <v>310</v>
      </c>
      <c r="E7" s="10" t="s">
        <v>593</v>
      </c>
      <c r="F7" s="10" t="s">
        <v>311</v>
      </c>
      <c r="G7" s="10" t="s">
        <v>304</v>
      </c>
      <c r="H7" s="10">
        <v>6174</v>
      </c>
      <c r="I7" s="10">
        <v>1999</v>
      </c>
      <c r="J7" s="195">
        <v>41148</v>
      </c>
      <c r="K7" s="10">
        <v>58</v>
      </c>
      <c r="L7" s="10" t="s">
        <v>45</v>
      </c>
      <c r="M7" s="196" t="s">
        <v>45</v>
      </c>
      <c r="N7" s="10">
        <v>275000</v>
      </c>
      <c r="O7" s="105" t="s">
        <v>45</v>
      </c>
      <c r="P7" s="197">
        <v>42620</v>
      </c>
      <c r="Q7" s="197">
        <v>42984</v>
      </c>
      <c r="R7" s="197" t="s">
        <v>45</v>
      </c>
      <c r="S7" s="197" t="s">
        <v>45</v>
      </c>
      <c r="T7" s="197">
        <v>42620</v>
      </c>
      <c r="U7" s="197">
        <v>42984</v>
      </c>
      <c r="V7" s="62"/>
      <c r="W7" s="62"/>
      <c r="X7" s="62"/>
      <c r="Y7" s="62"/>
      <c r="Z7" s="62"/>
    </row>
    <row r="8" spans="1:26" ht="27" customHeight="1">
      <c r="A8" s="10">
        <v>3</v>
      </c>
      <c r="B8" s="10" t="s">
        <v>560</v>
      </c>
      <c r="C8" s="10" t="s">
        <v>561</v>
      </c>
      <c r="D8" s="10" t="s">
        <v>339</v>
      </c>
      <c r="E8" s="10" t="s">
        <v>594</v>
      </c>
      <c r="F8" s="10" t="s">
        <v>340</v>
      </c>
      <c r="G8" s="10" t="s">
        <v>333</v>
      </c>
      <c r="H8" s="10">
        <v>5880</v>
      </c>
      <c r="I8" s="10">
        <v>2014</v>
      </c>
      <c r="J8" s="195">
        <v>41906</v>
      </c>
      <c r="K8" s="10">
        <v>6</v>
      </c>
      <c r="L8" s="10" t="s">
        <v>45</v>
      </c>
      <c r="M8" s="196">
        <v>15000</v>
      </c>
      <c r="N8" s="10">
        <v>1525</v>
      </c>
      <c r="O8" s="105">
        <f>649944+393</f>
        <v>650337</v>
      </c>
      <c r="P8" s="197">
        <v>42637</v>
      </c>
      <c r="Q8" s="197">
        <v>43001</v>
      </c>
      <c r="R8" s="197" t="s">
        <v>45</v>
      </c>
      <c r="S8" s="197" t="s">
        <v>45</v>
      </c>
      <c r="T8" s="197">
        <v>42637</v>
      </c>
      <c r="U8" s="197">
        <v>43001</v>
      </c>
      <c r="V8" s="62"/>
      <c r="W8" s="62"/>
      <c r="X8" s="62"/>
      <c r="Y8" s="62"/>
      <c r="Z8" s="62"/>
    </row>
    <row r="9" spans="1:21" s="62" customFormat="1" ht="27" customHeight="1">
      <c r="A9" s="10">
        <v>4</v>
      </c>
      <c r="B9" s="10" t="s">
        <v>562</v>
      </c>
      <c r="C9" s="10" t="s">
        <v>563</v>
      </c>
      <c r="D9" s="10" t="s">
        <v>74</v>
      </c>
      <c r="E9" s="10" t="s">
        <v>341</v>
      </c>
      <c r="F9" s="10" t="s">
        <v>342</v>
      </c>
      <c r="G9" s="10" t="s">
        <v>338</v>
      </c>
      <c r="H9" s="10">
        <v>2417</v>
      </c>
      <c r="I9" s="10">
        <v>2000</v>
      </c>
      <c r="J9" s="195">
        <v>36829</v>
      </c>
      <c r="K9" s="10">
        <v>6</v>
      </c>
      <c r="L9" s="10" t="s">
        <v>45</v>
      </c>
      <c r="M9" s="196">
        <v>2500</v>
      </c>
      <c r="N9" s="10">
        <v>25389</v>
      </c>
      <c r="O9" s="105">
        <v>13500</v>
      </c>
      <c r="P9" s="197">
        <v>42676</v>
      </c>
      <c r="Q9" s="197">
        <v>43040</v>
      </c>
      <c r="R9" s="197">
        <v>42676</v>
      </c>
      <c r="S9" s="197">
        <v>43040</v>
      </c>
      <c r="T9" s="197">
        <v>42676</v>
      </c>
      <c r="U9" s="197">
        <v>43040</v>
      </c>
    </row>
    <row r="10" spans="1:21" s="62" customFormat="1" ht="27" customHeight="1">
      <c r="A10" s="10">
        <v>5</v>
      </c>
      <c r="B10" s="10" t="s">
        <v>566</v>
      </c>
      <c r="C10" s="10" t="s">
        <v>570</v>
      </c>
      <c r="D10" s="10" t="s">
        <v>330</v>
      </c>
      <c r="E10" s="10" t="s">
        <v>331</v>
      </c>
      <c r="F10" s="10" t="s">
        <v>332</v>
      </c>
      <c r="G10" s="10" t="s">
        <v>333</v>
      </c>
      <c r="H10" s="10">
        <v>2402</v>
      </c>
      <c r="I10" s="10">
        <v>2002</v>
      </c>
      <c r="J10" s="195">
        <v>37564</v>
      </c>
      <c r="K10" s="10">
        <v>6</v>
      </c>
      <c r="L10" s="10" t="s">
        <v>45</v>
      </c>
      <c r="M10" s="196">
        <v>3288</v>
      </c>
      <c r="N10" s="10">
        <v>13420</v>
      </c>
      <c r="O10" s="105" t="s">
        <v>45</v>
      </c>
      <c r="P10" s="197">
        <v>42701</v>
      </c>
      <c r="Q10" s="197">
        <v>43065</v>
      </c>
      <c r="R10" s="197" t="s">
        <v>45</v>
      </c>
      <c r="S10" s="197" t="s">
        <v>45</v>
      </c>
      <c r="T10" s="197">
        <v>42701</v>
      </c>
      <c r="U10" s="197">
        <v>43065</v>
      </c>
    </row>
    <row r="11" spans="1:21" ht="27" customHeight="1">
      <c r="A11" s="10">
        <v>6</v>
      </c>
      <c r="B11" s="10" t="s">
        <v>572</v>
      </c>
      <c r="C11" s="10" t="s">
        <v>305</v>
      </c>
      <c r="D11" s="10" t="s">
        <v>306</v>
      </c>
      <c r="E11" s="10" t="s">
        <v>595</v>
      </c>
      <c r="F11" s="10" t="s">
        <v>307</v>
      </c>
      <c r="G11" s="10" t="s">
        <v>308</v>
      </c>
      <c r="H11" s="10">
        <v>1598</v>
      </c>
      <c r="I11" s="10">
        <v>1997</v>
      </c>
      <c r="J11" s="195">
        <v>35500</v>
      </c>
      <c r="K11" s="10">
        <v>5</v>
      </c>
      <c r="L11" s="10" t="s">
        <v>45</v>
      </c>
      <c r="M11" s="196" t="s">
        <v>45</v>
      </c>
      <c r="N11" s="10">
        <v>297400</v>
      </c>
      <c r="O11" s="105" t="s">
        <v>45</v>
      </c>
      <c r="P11" s="197">
        <v>42736</v>
      </c>
      <c r="Q11" s="197">
        <v>43100</v>
      </c>
      <c r="R11" s="197" t="s">
        <v>45</v>
      </c>
      <c r="S11" s="197" t="s">
        <v>45</v>
      </c>
      <c r="T11" s="197">
        <v>42736</v>
      </c>
      <c r="U11" s="197">
        <v>43100</v>
      </c>
    </row>
    <row r="12" spans="1:26" s="62" customFormat="1" ht="27" customHeight="1">
      <c r="A12" s="10">
        <v>7</v>
      </c>
      <c r="B12" s="10" t="s">
        <v>572</v>
      </c>
      <c r="C12" s="10" t="s">
        <v>73</v>
      </c>
      <c r="D12" s="10" t="s">
        <v>57</v>
      </c>
      <c r="E12" s="10" t="s">
        <v>602</v>
      </c>
      <c r="F12" s="10">
        <v>543438</v>
      </c>
      <c r="G12" s="10" t="s">
        <v>318</v>
      </c>
      <c r="H12" s="10">
        <v>3120</v>
      </c>
      <c r="I12" s="10">
        <v>1985</v>
      </c>
      <c r="J12" s="195">
        <v>31048</v>
      </c>
      <c r="K12" s="10">
        <v>1</v>
      </c>
      <c r="L12" s="10" t="s">
        <v>45</v>
      </c>
      <c r="M12" s="196" t="s">
        <v>45</v>
      </c>
      <c r="N12" s="10" t="s">
        <v>45</v>
      </c>
      <c r="O12" s="105" t="s">
        <v>45</v>
      </c>
      <c r="P12" s="197">
        <v>42736</v>
      </c>
      <c r="Q12" s="197">
        <v>43100</v>
      </c>
      <c r="R12" s="197" t="s">
        <v>45</v>
      </c>
      <c r="S12" s="197" t="s">
        <v>45</v>
      </c>
      <c r="T12" s="197">
        <v>42736</v>
      </c>
      <c r="U12" s="197">
        <v>43100</v>
      </c>
      <c r="V12" s="31"/>
      <c r="W12" s="31"/>
      <c r="X12" s="31"/>
      <c r="Y12" s="31"/>
      <c r="Z12" s="31"/>
    </row>
    <row r="13" spans="1:21" s="62" customFormat="1" ht="27" customHeight="1">
      <c r="A13" s="10">
        <v>8</v>
      </c>
      <c r="B13" s="10" t="s">
        <v>572</v>
      </c>
      <c r="C13" s="10" t="s">
        <v>319</v>
      </c>
      <c r="D13" s="10" t="s">
        <v>320</v>
      </c>
      <c r="E13" s="10" t="s">
        <v>603</v>
      </c>
      <c r="F13" s="10" t="s">
        <v>321</v>
      </c>
      <c r="G13" s="10" t="s">
        <v>322</v>
      </c>
      <c r="H13" s="10">
        <v>4750</v>
      </c>
      <c r="I13" s="10">
        <v>1988</v>
      </c>
      <c r="J13" s="195">
        <v>32375</v>
      </c>
      <c r="K13" s="10">
        <v>1</v>
      </c>
      <c r="L13" s="10" t="s">
        <v>45</v>
      </c>
      <c r="M13" s="196" t="s">
        <v>45</v>
      </c>
      <c r="N13" s="10" t="s">
        <v>45</v>
      </c>
      <c r="O13" s="105" t="s">
        <v>45</v>
      </c>
      <c r="P13" s="197">
        <v>42736</v>
      </c>
      <c r="Q13" s="197">
        <v>43100</v>
      </c>
      <c r="R13" s="197" t="s">
        <v>45</v>
      </c>
      <c r="S13" s="197" t="s">
        <v>45</v>
      </c>
      <c r="T13" s="197">
        <v>42736</v>
      </c>
      <c r="U13" s="197">
        <v>43100</v>
      </c>
    </row>
    <row r="14" spans="1:21" s="62" customFormat="1" ht="27" customHeight="1">
      <c r="A14" s="10">
        <v>9</v>
      </c>
      <c r="B14" s="10" t="s">
        <v>572</v>
      </c>
      <c r="C14" s="10" t="s">
        <v>323</v>
      </c>
      <c r="D14" s="10" t="s">
        <v>324</v>
      </c>
      <c r="E14" s="10" t="s">
        <v>601</v>
      </c>
      <c r="F14" s="10">
        <v>42266</v>
      </c>
      <c r="G14" s="10" t="s">
        <v>325</v>
      </c>
      <c r="H14" s="10" t="s">
        <v>45</v>
      </c>
      <c r="I14" s="10">
        <v>1987</v>
      </c>
      <c r="J14" s="195">
        <v>31778</v>
      </c>
      <c r="K14" s="10" t="s">
        <v>45</v>
      </c>
      <c r="L14" s="10">
        <v>4000</v>
      </c>
      <c r="M14" s="196" t="s">
        <v>45</v>
      </c>
      <c r="N14" s="10" t="s">
        <v>45</v>
      </c>
      <c r="O14" s="105" t="s">
        <v>45</v>
      </c>
      <c r="P14" s="197">
        <v>42736</v>
      </c>
      <c r="Q14" s="197">
        <v>43100</v>
      </c>
      <c r="R14" s="197" t="s">
        <v>45</v>
      </c>
      <c r="S14" s="197" t="s">
        <v>45</v>
      </c>
      <c r="T14" s="197" t="s">
        <v>45</v>
      </c>
      <c r="U14" s="197" t="s">
        <v>45</v>
      </c>
    </row>
    <row r="15" spans="1:21" s="62" customFormat="1" ht="27" customHeight="1">
      <c r="A15" s="10">
        <v>10</v>
      </c>
      <c r="B15" s="10" t="s">
        <v>572</v>
      </c>
      <c r="C15" s="10" t="s">
        <v>323</v>
      </c>
      <c r="D15" s="10" t="s">
        <v>326</v>
      </c>
      <c r="E15" s="10" t="s">
        <v>600</v>
      </c>
      <c r="F15" s="10">
        <v>45199</v>
      </c>
      <c r="G15" s="10" t="s">
        <v>325</v>
      </c>
      <c r="H15" s="10" t="s">
        <v>45</v>
      </c>
      <c r="I15" s="10">
        <v>1989</v>
      </c>
      <c r="J15" s="195">
        <v>32509</v>
      </c>
      <c r="K15" s="10" t="s">
        <v>45</v>
      </c>
      <c r="L15" s="10">
        <v>6000</v>
      </c>
      <c r="M15" s="196" t="s">
        <v>45</v>
      </c>
      <c r="N15" s="10" t="s">
        <v>45</v>
      </c>
      <c r="O15" s="105" t="s">
        <v>45</v>
      </c>
      <c r="P15" s="197">
        <v>42736</v>
      </c>
      <c r="Q15" s="197">
        <v>43100</v>
      </c>
      <c r="R15" s="197" t="s">
        <v>45</v>
      </c>
      <c r="S15" s="197" t="s">
        <v>45</v>
      </c>
      <c r="T15" s="197" t="s">
        <v>45</v>
      </c>
      <c r="U15" s="197" t="s">
        <v>45</v>
      </c>
    </row>
    <row r="16" spans="1:21" s="62" customFormat="1" ht="27" customHeight="1">
      <c r="A16" s="10">
        <v>11</v>
      </c>
      <c r="B16" s="10" t="s">
        <v>567</v>
      </c>
      <c r="C16" s="10" t="s">
        <v>556</v>
      </c>
      <c r="D16" s="10" t="s">
        <v>334</v>
      </c>
      <c r="E16" s="10" t="s">
        <v>335</v>
      </c>
      <c r="F16" s="10">
        <v>10268</v>
      </c>
      <c r="G16" s="10" t="s">
        <v>333</v>
      </c>
      <c r="H16" s="10">
        <v>6842</v>
      </c>
      <c r="I16" s="10">
        <v>1986</v>
      </c>
      <c r="J16" s="195">
        <v>31768</v>
      </c>
      <c r="K16" s="10">
        <v>6</v>
      </c>
      <c r="L16" s="10" t="s">
        <v>45</v>
      </c>
      <c r="M16" s="196">
        <v>10270</v>
      </c>
      <c r="N16" s="10">
        <v>27298</v>
      </c>
      <c r="O16" s="105" t="s">
        <v>45</v>
      </c>
      <c r="P16" s="197">
        <v>42737</v>
      </c>
      <c r="Q16" s="197">
        <v>43101</v>
      </c>
      <c r="R16" s="197" t="s">
        <v>45</v>
      </c>
      <c r="S16" s="197" t="s">
        <v>45</v>
      </c>
      <c r="T16" s="197">
        <v>42737</v>
      </c>
      <c r="U16" s="197">
        <v>43101</v>
      </c>
    </row>
    <row r="17" spans="1:21" s="62" customFormat="1" ht="27" customHeight="1">
      <c r="A17" s="10">
        <v>12</v>
      </c>
      <c r="B17" s="10" t="s">
        <v>568</v>
      </c>
      <c r="C17" s="10" t="s">
        <v>557</v>
      </c>
      <c r="D17" s="10" t="s">
        <v>336</v>
      </c>
      <c r="E17" s="190" t="s">
        <v>337</v>
      </c>
      <c r="F17" s="10">
        <v>478617</v>
      </c>
      <c r="G17" s="10" t="s">
        <v>333</v>
      </c>
      <c r="H17" s="10">
        <v>1013966</v>
      </c>
      <c r="I17" s="10">
        <v>1987</v>
      </c>
      <c r="J17" s="195">
        <v>31778</v>
      </c>
      <c r="K17" s="10">
        <v>6</v>
      </c>
      <c r="L17" s="10" t="s">
        <v>45</v>
      </c>
      <c r="M17" s="196">
        <v>2400</v>
      </c>
      <c r="N17" s="10">
        <v>46352</v>
      </c>
      <c r="O17" s="105" t="s">
        <v>45</v>
      </c>
      <c r="P17" s="197">
        <v>42737</v>
      </c>
      <c r="Q17" s="197">
        <v>43101</v>
      </c>
      <c r="R17" s="197" t="s">
        <v>45</v>
      </c>
      <c r="S17" s="197" t="s">
        <v>45</v>
      </c>
      <c r="T17" s="197">
        <v>42737</v>
      </c>
      <c r="U17" s="197">
        <v>43101</v>
      </c>
    </row>
    <row r="18" spans="1:21" s="62" customFormat="1" ht="27" customHeight="1">
      <c r="A18" s="10">
        <v>13</v>
      </c>
      <c r="B18" s="10" t="s">
        <v>559</v>
      </c>
      <c r="C18" s="10" t="s">
        <v>558</v>
      </c>
      <c r="D18" s="10">
        <v>660</v>
      </c>
      <c r="E18" s="10" t="s">
        <v>597</v>
      </c>
      <c r="F18" s="10">
        <v>21735</v>
      </c>
      <c r="G18" s="10" t="s">
        <v>338</v>
      </c>
      <c r="H18" s="10">
        <v>4680</v>
      </c>
      <c r="I18" s="10">
        <v>1968</v>
      </c>
      <c r="J18" s="195">
        <v>36144</v>
      </c>
      <c r="K18" s="10">
        <v>6</v>
      </c>
      <c r="L18" s="10" t="s">
        <v>45</v>
      </c>
      <c r="M18" s="196">
        <v>6540</v>
      </c>
      <c r="N18" s="10">
        <v>3799</v>
      </c>
      <c r="O18" s="105" t="s">
        <v>45</v>
      </c>
      <c r="P18" s="197">
        <v>42739</v>
      </c>
      <c r="Q18" s="197">
        <v>43103</v>
      </c>
      <c r="R18" s="197" t="s">
        <v>45</v>
      </c>
      <c r="S18" s="197" t="s">
        <v>45</v>
      </c>
      <c r="T18" s="197">
        <v>42739</v>
      </c>
      <c r="U18" s="197">
        <v>43103</v>
      </c>
    </row>
    <row r="19" spans="1:21" s="62" customFormat="1" ht="27" customHeight="1">
      <c r="A19" s="10">
        <v>14</v>
      </c>
      <c r="B19" s="10" t="s">
        <v>572</v>
      </c>
      <c r="C19" s="10" t="s">
        <v>314</v>
      </c>
      <c r="D19" s="10" t="s">
        <v>315</v>
      </c>
      <c r="E19" s="10" t="s">
        <v>599</v>
      </c>
      <c r="F19" s="10" t="s">
        <v>316</v>
      </c>
      <c r="G19" s="10" t="s">
        <v>317</v>
      </c>
      <c r="H19" s="10" t="s">
        <v>45</v>
      </c>
      <c r="I19" s="10">
        <v>2005</v>
      </c>
      <c r="J19" s="195">
        <v>38484</v>
      </c>
      <c r="K19" s="10" t="s">
        <v>45</v>
      </c>
      <c r="L19" s="10">
        <v>580</v>
      </c>
      <c r="M19" s="196" t="s">
        <v>45</v>
      </c>
      <c r="N19" s="10" t="s">
        <v>45</v>
      </c>
      <c r="O19" s="105" t="s">
        <v>45</v>
      </c>
      <c r="P19" s="197">
        <v>42871</v>
      </c>
      <c r="Q19" s="197">
        <v>43235</v>
      </c>
      <c r="R19" s="197" t="s">
        <v>45</v>
      </c>
      <c r="S19" s="197" t="s">
        <v>45</v>
      </c>
      <c r="T19" s="197" t="s">
        <v>45</v>
      </c>
      <c r="U19" s="197" t="s">
        <v>45</v>
      </c>
    </row>
    <row r="20" spans="1:26" s="62" customFormat="1" ht="27" customHeight="1">
      <c r="A20" s="10">
        <v>15</v>
      </c>
      <c r="B20" s="10" t="s">
        <v>572</v>
      </c>
      <c r="C20" s="10" t="s">
        <v>75</v>
      </c>
      <c r="D20" s="10" t="s">
        <v>302</v>
      </c>
      <c r="E20" s="10" t="s">
        <v>598</v>
      </c>
      <c r="F20" s="10" t="s">
        <v>303</v>
      </c>
      <c r="G20" s="10" t="s">
        <v>304</v>
      </c>
      <c r="H20" s="10">
        <v>6540</v>
      </c>
      <c r="I20" s="10">
        <v>2000</v>
      </c>
      <c r="J20" s="195">
        <v>36684</v>
      </c>
      <c r="K20" s="10">
        <v>41</v>
      </c>
      <c r="L20" s="10" t="s">
        <v>45</v>
      </c>
      <c r="M20" s="196" t="s">
        <v>45</v>
      </c>
      <c r="N20" s="10">
        <v>156000</v>
      </c>
      <c r="O20" s="105" t="s">
        <v>45</v>
      </c>
      <c r="P20" s="197">
        <v>42894</v>
      </c>
      <c r="Q20" s="197">
        <v>43258</v>
      </c>
      <c r="R20" s="197" t="s">
        <v>45</v>
      </c>
      <c r="S20" s="197" t="s">
        <v>45</v>
      </c>
      <c r="T20" s="197">
        <v>42894</v>
      </c>
      <c r="U20" s="197">
        <v>43258</v>
      </c>
      <c r="V20" s="31"/>
      <c r="W20" s="31"/>
      <c r="X20" s="31"/>
      <c r="Y20" s="31"/>
      <c r="Z20" s="31"/>
    </row>
    <row r="21" spans="1:21" s="62" customFormat="1" ht="27" customHeight="1">
      <c r="A21" s="10">
        <v>16</v>
      </c>
      <c r="B21" s="10" t="s">
        <v>572</v>
      </c>
      <c r="C21" s="10" t="s">
        <v>573</v>
      </c>
      <c r="D21" s="10" t="s">
        <v>327</v>
      </c>
      <c r="E21" s="10" t="s">
        <v>45</v>
      </c>
      <c r="F21" s="10" t="s">
        <v>590</v>
      </c>
      <c r="G21" s="10" t="s">
        <v>591</v>
      </c>
      <c r="H21" s="10">
        <v>6540</v>
      </c>
      <c r="I21" s="10">
        <v>1986</v>
      </c>
      <c r="J21" s="195" t="s">
        <v>45</v>
      </c>
      <c r="K21" s="10">
        <v>1</v>
      </c>
      <c r="L21" s="10" t="s">
        <v>45</v>
      </c>
      <c r="M21" s="196" t="s">
        <v>45</v>
      </c>
      <c r="N21" s="10" t="s">
        <v>45</v>
      </c>
      <c r="O21" s="105" t="s">
        <v>45</v>
      </c>
      <c r="P21" s="197">
        <v>42894</v>
      </c>
      <c r="Q21" s="197">
        <v>43258</v>
      </c>
      <c r="R21" s="197" t="s">
        <v>45</v>
      </c>
      <c r="S21" s="197" t="s">
        <v>45</v>
      </c>
      <c r="T21" s="197">
        <v>42894</v>
      </c>
      <c r="U21" s="197">
        <v>43258</v>
      </c>
    </row>
    <row r="22" spans="1:21" s="62" customFormat="1" ht="27" customHeight="1">
      <c r="A22" s="10">
        <v>17</v>
      </c>
      <c r="B22" s="10" t="s">
        <v>572</v>
      </c>
      <c r="C22" s="10" t="s">
        <v>328</v>
      </c>
      <c r="D22" s="10" t="s">
        <v>329</v>
      </c>
      <c r="E22" s="10" t="s">
        <v>45</v>
      </c>
      <c r="F22" s="10">
        <v>19771180</v>
      </c>
      <c r="G22" s="10" t="s">
        <v>591</v>
      </c>
      <c r="H22" s="10" t="s">
        <v>45</v>
      </c>
      <c r="I22" s="10">
        <v>1994</v>
      </c>
      <c r="J22" s="195" t="s">
        <v>45</v>
      </c>
      <c r="K22" s="10">
        <v>1</v>
      </c>
      <c r="L22" s="10" t="s">
        <v>45</v>
      </c>
      <c r="M22" s="196" t="s">
        <v>45</v>
      </c>
      <c r="N22" s="10" t="s">
        <v>45</v>
      </c>
      <c r="O22" s="105" t="s">
        <v>45</v>
      </c>
      <c r="P22" s="197">
        <v>42894</v>
      </c>
      <c r="Q22" s="197">
        <v>43258</v>
      </c>
      <c r="R22" s="197" t="s">
        <v>45</v>
      </c>
      <c r="S22" s="197" t="s">
        <v>45</v>
      </c>
      <c r="T22" s="197">
        <v>42894</v>
      </c>
      <c r="U22" s="197">
        <v>43258</v>
      </c>
    </row>
    <row r="23" spans="1:21" s="62" customFormat="1" ht="27" customHeight="1">
      <c r="A23" s="10">
        <v>18</v>
      </c>
      <c r="B23" s="10" t="s">
        <v>564</v>
      </c>
      <c r="C23" s="10" t="s">
        <v>565</v>
      </c>
      <c r="D23" s="10" t="s">
        <v>343</v>
      </c>
      <c r="E23" s="10" t="s">
        <v>596</v>
      </c>
      <c r="F23" s="10" t="s">
        <v>344</v>
      </c>
      <c r="G23" s="10" t="s">
        <v>333</v>
      </c>
      <c r="H23" s="10">
        <v>2120</v>
      </c>
      <c r="I23" s="10">
        <v>1985</v>
      </c>
      <c r="J23" s="195">
        <v>31205</v>
      </c>
      <c r="K23" s="10">
        <v>6</v>
      </c>
      <c r="L23" s="10" t="s">
        <v>45</v>
      </c>
      <c r="M23" s="196">
        <v>2500</v>
      </c>
      <c r="N23" s="10">
        <v>15635</v>
      </c>
      <c r="O23" s="105" t="s">
        <v>45</v>
      </c>
      <c r="P23" s="197">
        <v>42911</v>
      </c>
      <c r="Q23" s="197">
        <v>43275</v>
      </c>
      <c r="R23" s="197" t="s">
        <v>45</v>
      </c>
      <c r="S23" s="197" t="s">
        <v>45</v>
      </c>
      <c r="T23" s="197">
        <v>42911</v>
      </c>
      <c r="U23" s="197">
        <v>43275</v>
      </c>
    </row>
  </sheetData>
  <sheetProtection/>
  <mergeCells count="19">
    <mergeCell ref="J4:J5"/>
    <mergeCell ref="K4:K5"/>
    <mergeCell ref="L4:L5"/>
    <mergeCell ref="P4:Q4"/>
    <mergeCell ref="R4:S4"/>
    <mergeCell ref="T4:U4"/>
    <mergeCell ref="M4:M5"/>
    <mergeCell ref="N4:N5"/>
    <mergeCell ref="O4:O5"/>
    <mergeCell ref="B4:B5"/>
    <mergeCell ref="A3:U3"/>
    <mergeCell ref="A4:A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ErrorMessage="1" sqref="O6:O23"/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zoomScalePageLayoutView="0" workbookViewId="0" topLeftCell="A1">
      <selection activeCell="H24" sqref="H24"/>
    </sheetView>
  </sheetViews>
  <sheetFormatPr defaultColWidth="9.140625" defaultRowHeight="12.75"/>
  <cols>
    <col min="1" max="1" width="5.28125" style="5" customWidth="1"/>
    <col min="2" max="2" width="24.8515625" style="5" customWidth="1"/>
    <col min="3" max="3" width="13.421875" style="5" customWidth="1"/>
    <col min="4" max="4" width="12.7109375" style="5" customWidth="1"/>
    <col min="5" max="5" width="11.140625" style="5" customWidth="1"/>
    <col min="6" max="6" width="38.7109375" style="5" customWidth="1"/>
    <col min="7" max="9" width="9.140625" style="5" customWidth="1"/>
    <col min="10" max="10" width="33.28125" style="5" customWidth="1"/>
    <col min="11" max="11" width="23.7109375" style="5" customWidth="1"/>
    <col min="12" max="12" width="25.7109375" style="5" customWidth="1"/>
    <col min="13" max="14" width="23.421875" style="5" customWidth="1"/>
    <col min="15" max="16384" width="9.140625" style="5" customWidth="1"/>
  </cols>
  <sheetData>
    <row r="1" ht="12.75">
      <c r="A1" s="4" t="s">
        <v>627</v>
      </c>
    </row>
    <row r="3" spans="1:6" ht="20.25" customHeight="1">
      <c r="A3" s="41" t="s">
        <v>12</v>
      </c>
      <c r="B3" s="42" t="s">
        <v>68</v>
      </c>
      <c r="C3" s="43" t="s">
        <v>69</v>
      </c>
      <c r="D3" s="44" t="s">
        <v>70</v>
      </c>
      <c r="E3" s="44" t="s">
        <v>72</v>
      </c>
      <c r="F3" s="45" t="s">
        <v>71</v>
      </c>
    </row>
    <row r="4" spans="1:6" ht="12.75">
      <c r="A4" s="245" t="s">
        <v>606</v>
      </c>
      <c r="B4" s="245"/>
      <c r="C4" s="245"/>
      <c r="D4" s="245"/>
      <c r="E4" s="245"/>
      <c r="F4" s="245"/>
    </row>
    <row r="5" spans="1:6" ht="12.75">
      <c r="A5" s="247" t="s">
        <v>630</v>
      </c>
      <c r="B5" s="248"/>
      <c r="C5" s="248"/>
      <c r="D5" s="248"/>
      <c r="E5" s="248"/>
      <c r="F5" s="249"/>
    </row>
    <row r="6" spans="1:6" ht="12.75">
      <c r="A6" s="244" t="s">
        <v>605</v>
      </c>
      <c r="B6" s="244"/>
      <c r="C6" s="244"/>
      <c r="D6" s="244"/>
      <c r="E6" s="244"/>
      <c r="F6" s="244"/>
    </row>
    <row r="7" spans="1:6" ht="12.75">
      <c r="A7" s="48">
        <v>1</v>
      </c>
      <c r="B7" s="49" t="s">
        <v>628</v>
      </c>
      <c r="C7" s="51">
        <v>41411</v>
      </c>
      <c r="D7" s="46">
        <v>68</v>
      </c>
      <c r="E7" s="46">
        <v>0</v>
      </c>
      <c r="F7" s="47" t="s">
        <v>629</v>
      </c>
    </row>
    <row r="8" spans="1:6" ht="12.75">
      <c r="A8" s="48"/>
      <c r="B8" s="49"/>
      <c r="C8" s="50"/>
      <c r="D8" s="246">
        <f>SUM(D7)</f>
        <v>68</v>
      </c>
      <c r="E8" s="246">
        <f>SUM(E7)</f>
        <v>0</v>
      </c>
      <c r="F8" s="47"/>
    </row>
    <row r="9" spans="1:6" ht="12.75">
      <c r="A9" s="244" t="s">
        <v>604</v>
      </c>
      <c r="B9" s="244"/>
      <c r="C9" s="244"/>
      <c r="D9" s="244"/>
      <c r="E9" s="244"/>
      <c r="F9" s="244"/>
    </row>
    <row r="10" spans="1:6" ht="12.75">
      <c r="A10" s="247" t="s">
        <v>630</v>
      </c>
      <c r="B10" s="248"/>
      <c r="C10" s="248"/>
      <c r="D10" s="248"/>
      <c r="E10" s="248"/>
      <c r="F10" s="249"/>
    </row>
    <row r="11" spans="1:6" ht="12.75">
      <c r="A11" s="244" t="s">
        <v>631</v>
      </c>
      <c r="B11" s="244"/>
      <c r="C11" s="244"/>
      <c r="D11" s="244"/>
      <c r="E11" s="244"/>
      <c r="F11" s="244"/>
    </row>
    <row r="12" spans="1:6" ht="12.75">
      <c r="A12" s="247" t="s">
        <v>630</v>
      </c>
      <c r="B12" s="248"/>
      <c r="C12" s="248"/>
      <c r="D12" s="248"/>
      <c r="E12" s="248"/>
      <c r="F12" s="249"/>
    </row>
    <row r="13" spans="1:6" ht="12.75">
      <c r="A13" s="52"/>
      <c r="B13" s="53"/>
      <c r="C13" s="54"/>
      <c r="D13" s="55"/>
      <c r="E13" s="55"/>
      <c r="F13" s="56"/>
    </row>
    <row r="14" spans="1:6" ht="12.75">
      <c r="A14" s="52"/>
      <c r="B14" s="53"/>
      <c r="C14" s="54"/>
      <c r="D14" s="55"/>
      <c r="E14" s="55"/>
      <c r="F14" s="56"/>
    </row>
    <row r="15" spans="1:6" ht="12.75">
      <c r="A15" s="52"/>
      <c r="B15" s="53"/>
      <c r="C15" s="54"/>
      <c r="D15" s="55"/>
      <c r="E15" s="55"/>
      <c r="F15" s="56"/>
    </row>
    <row r="16" spans="1:6" ht="12.75">
      <c r="A16" s="52"/>
      <c r="B16" s="53"/>
      <c r="C16" s="54"/>
      <c r="D16" s="55"/>
      <c r="E16" s="55"/>
      <c r="F16" s="56"/>
    </row>
    <row r="17" spans="1:6" ht="12.75">
      <c r="A17" s="57"/>
      <c r="B17" s="58"/>
      <c r="C17" s="58"/>
      <c r="D17" s="59"/>
      <c r="E17" s="59"/>
      <c r="F17" s="60"/>
    </row>
    <row r="25" spans="3:5" ht="12.75">
      <c r="C25" s="6"/>
      <c r="D25" s="9"/>
      <c r="E25" s="9"/>
    </row>
    <row r="26" spans="3:5" ht="12.75">
      <c r="C26" s="6"/>
      <c r="D26" s="9"/>
      <c r="E26" s="9"/>
    </row>
    <row r="27" spans="3:5" ht="12.75">
      <c r="C27" s="6"/>
      <c r="D27" s="9"/>
      <c r="E27" s="9"/>
    </row>
    <row r="28" spans="1:5" ht="12.75">
      <c r="A28" s="61"/>
      <c r="C28" s="6"/>
      <c r="D28" s="9"/>
      <c r="E28" s="9"/>
    </row>
    <row r="29" spans="1:5" ht="12.75">
      <c r="A29" s="4"/>
      <c r="C29" s="6"/>
      <c r="D29" s="9"/>
      <c r="E29" s="9"/>
    </row>
    <row r="30" spans="1:5" ht="12.75">
      <c r="A30" s="4"/>
      <c r="C30" s="6"/>
      <c r="D30" s="9"/>
      <c r="E30" s="9"/>
    </row>
  </sheetData>
  <sheetProtection/>
  <mergeCells count="7">
    <mergeCell ref="A12:F12"/>
    <mergeCell ref="A6:F6"/>
    <mergeCell ref="A9:F9"/>
    <mergeCell ref="A4:F4"/>
    <mergeCell ref="A11:F11"/>
    <mergeCell ref="A5:F5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Maxima Fides</dc:creator>
  <cp:keywords/>
  <dc:description/>
  <cp:lastModifiedBy>t.dobrakowski</cp:lastModifiedBy>
  <cp:lastPrinted>2013-04-22T07:11:36Z</cp:lastPrinted>
  <dcterms:created xsi:type="dcterms:W3CDTF">2004-04-21T13:58:08Z</dcterms:created>
  <dcterms:modified xsi:type="dcterms:W3CDTF">2015-11-16T14:40:27Z</dcterms:modified>
  <cp:category/>
  <cp:version/>
  <cp:contentType/>
  <cp:contentStatus/>
</cp:coreProperties>
</file>