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2" windowHeight="8700" activeTab="0"/>
  </bookViews>
  <sheets>
    <sheet name="doc1" sheetId="1" r:id="rId1"/>
  </sheets>
  <definedNames>
    <definedName name="_xlnm.Print_Area" localSheetId="0">'doc1'!$B$2:$O$327</definedName>
  </definedNames>
  <calcPr fullCalcOnLoad="1"/>
</workbook>
</file>

<file path=xl/sharedStrings.xml><?xml version="1.0" encoding="utf-8"?>
<sst xmlns="http://schemas.openxmlformats.org/spreadsheetml/2006/main" count="557" uniqueCount="247">
  <si>
    <t>Rodzaj zadania:</t>
  </si>
  <si>
    <t>Poroz. z JST</t>
  </si>
  <si>
    <t>Dział</t>
  </si>
  <si>
    <t>Rozdział</t>
  </si>
  <si>
    <t>§</t>
  </si>
  <si>
    <t>Nazwa</t>
  </si>
  <si>
    <t>Plan po zmianach 
(5+6+7)</t>
  </si>
  <si>
    <t>1</t>
  </si>
  <si>
    <t>2</t>
  </si>
  <si>
    <t>3</t>
  </si>
  <si>
    <t>4</t>
  </si>
  <si>
    <t>5</t>
  </si>
  <si>
    <t>6</t>
  </si>
  <si>
    <t>bieżące</t>
  </si>
  <si>
    <t>630</t>
  </si>
  <si>
    <t>Turystyka</t>
  </si>
  <si>
    <t xml:space="preserve">w tym z tytułu dotacji i środków na finansowanie wydatków na realizację zadań finansowanych z udziałem środków, o których mowa w art. 5 ust. 1 pkt 2 i 3 
</t>
  </si>
  <si>
    <t>63003</t>
  </si>
  <si>
    <t>Zadania w zakresie upowszechniania turystyki</t>
  </si>
  <si>
    <t>2320</t>
  </si>
  <si>
    <t>Dotacje celowe otrzymane z powiatu na zadania bieżące realizowane na podstawie porozumień (umów) między jednostkami samorządu terytorialnego</t>
  </si>
  <si>
    <t>750</t>
  </si>
  <si>
    <t>Administracja publiczna</t>
  </si>
  <si>
    <t>75045</t>
  </si>
  <si>
    <t>Kwalifikacja wojskowa</t>
  </si>
  <si>
    <t>851</t>
  </si>
  <si>
    <t>Ochrona zdrowia</t>
  </si>
  <si>
    <t>85195</t>
  </si>
  <si>
    <t>Pozostała działalność</t>
  </si>
  <si>
    <t>921</t>
  </si>
  <si>
    <t>Kultura i ochrona dziedzictwa narodowego</t>
  </si>
  <si>
    <t>92105</t>
  </si>
  <si>
    <t>Pozostałe zadania w zakresie kultury</t>
  </si>
  <si>
    <t>926</t>
  </si>
  <si>
    <t>Kultura fizyczna</t>
  </si>
  <si>
    <t>92605</t>
  </si>
  <si>
    <t>Zadania w zakresie kultury fizycznej</t>
  </si>
  <si>
    <t>razem:</t>
  </si>
  <si>
    <t>majątkowe</t>
  </si>
  <si>
    <t>600</t>
  </si>
  <si>
    <t>Transport i łączność</t>
  </si>
  <si>
    <t>60016</t>
  </si>
  <si>
    <t>Drogi publiczne gminne</t>
  </si>
  <si>
    <t>6630</t>
  </si>
  <si>
    <t>Dotacje celowe otrzymane z samorządu województwa na inwestycje i zakupy inwestycyjne realizowane na podstawie porozumień (umów) między jednostkami samorządu terytorialnego</t>
  </si>
  <si>
    <t>754</t>
  </si>
  <si>
    <t>Bezpieczeństwo publiczne i ochrona przeciwpożarowa</t>
  </si>
  <si>
    <t>75412</t>
  </si>
  <si>
    <t>Ochotnicze straże pożarne</t>
  </si>
  <si>
    <t>6300</t>
  </si>
  <si>
    <t>Dotacja celowa otrzymana z tytułu pomocy finansowej udzielanej między jednostkami samorządu terytorialnego na dofinansowanie własnych zadań inwestycyjnych i zakupów inwestycyjnych</t>
  </si>
  <si>
    <t>Własne</t>
  </si>
  <si>
    <t>010</t>
  </si>
  <si>
    <t>Rolnictwo i łowiectwo</t>
  </si>
  <si>
    <t>01095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</si>
  <si>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</si>
  <si>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</si>
  <si>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0950</t>
  </si>
  <si>
    <t>Wpływy z tytułu kar i odszkodowań wynikających z umów</t>
  </si>
  <si>
    <t>700</t>
  </si>
  <si>
    <t>Gospodarka mieszkaniowa</t>
  </si>
  <si>
    <t>70005</t>
  </si>
  <si>
    <t>Gospodarka gruntami i nieruchomościami</t>
  </si>
  <si>
    <t>0550</t>
  </si>
  <si>
    <t>Wpływy z opłat z tytułu użytkowania wieczystego nieruchomości</t>
  </si>
  <si>
    <t>0920</t>
  </si>
  <si>
    <t>Wpływy z pozostałych odsetek</t>
  </si>
  <si>
    <t>0940</t>
  </si>
  <si>
    <t>Wpływy z rozliczeń/zwrotów z lat ubiegłych</t>
  </si>
  <si>
    <t>710</t>
  </si>
  <si>
    <t>Działalność usługowa</t>
  </si>
  <si>
    <t>71095</t>
  </si>
  <si>
    <t>0690</t>
  </si>
  <si>
    <t>Wpływy z różnych opłat</t>
  </si>
  <si>
    <t>720</t>
  </si>
  <si>
    <t>Informatyka</t>
  </si>
  <si>
    <t>72095</t>
  </si>
  <si>
    <t>2057</t>
  </si>
  <si>
    <t>2059</t>
  </si>
  <si>
    <t>2950</t>
  </si>
  <si>
    <t>Wpływy ze zwrotów niewykorzystanych dotacji oraz płatności</t>
  </si>
  <si>
    <t>75011</t>
  </si>
  <si>
    <t>Urzędy wojewódzkie</t>
  </si>
  <si>
    <t>2360</t>
  </si>
  <si>
    <t>Dochody jednostek samorządu terytorialnego związane z realizacją zadań z zakresu administracji rządowej oraz innych zadań zleconych ustawami</t>
  </si>
  <si>
    <t>75023</t>
  </si>
  <si>
    <t>Urzędy gmin (miast i miast na prawach powiatu)</t>
  </si>
  <si>
    <t>0830</t>
  </si>
  <si>
    <t>Wpływy z usług</t>
  </si>
  <si>
    <t>75075</t>
  </si>
  <si>
    <t>Promocja jednostek samorządu terytorialnego</t>
  </si>
  <si>
    <t>0960</t>
  </si>
  <si>
    <t>Wpływy z otrzymanych spadków, zapisów i darowizn w postaci pieniężnej</t>
  </si>
  <si>
    <t>2440</t>
  </si>
  <si>
    <t>Dotacje otrzymane z państwowych funduszy celowych na realizację zadań bieżących jednostek sektora finansów publicznych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</si>
  <si>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</si>
  <si>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</si>
  <si>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</si>
  <si>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</si>
  <si>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</si>
  <si>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Wpływy z podatku od działalności gospodarczej osób fizycznych, opłacanego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</si>
  <si>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</si>
  <si>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</si>
  <si>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</si>
  <si>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Wpływy z podatku od nieruchomości</t>
  </si>
  <si>
    <t>0320</t>
  </si>
  <si>
    <t>Wpływy z podatku rolnego</t>
  </si>
  <si>
    <t>0330</t>
  </si>
  <si>
    <t>Wpływy z podatku leśnego</t>
  </si>
  <si>
    <t>0340</t>
  </si>
  <si>
    <t>Wpływy z podatku od środków transportowych</t>
  </si>
  <si>
    <t>0500</t>
  </si>
  <si>
    <t>Wpływy z podatku od czynności cywilnoprawnych</t>
  </si>
  <si>
    <t>0910</t>
  </si>
  <si>
    <t>Wpływy z odsetek od nieterminowych wpłat z tytułu podatków i opłat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</si>
  <si>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</si>
  <si>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</si>
  <si>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</si>
  <si>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Wpływy z podatku od spadków i darowizn</t>
  </si>
  <si>
    <t>0430</t>
  </si>
  <si>
    <t>Wpływy z opłaty targowej</t>
  </si>
  <si>
    <t>75618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</si>
  <si>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</si>
  <si>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</si>
  <si>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</si>
  <si>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</si>
  <si>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</si>
  <si>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</si>
  <si>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zezwolenia na sprzedaż napojów alkoholowych</t>
  </si>
  <si>
    <t>0640</t>
  </si>
  <si>
    <t>Wpływy z tytułu kosztów egzekucyjnych, opłaty komorniczej i kosztów upomnień</t>
  </si>
  <si>
    <t>75621</t>
  </si>
  <si>
    <t>Udziały gmin w podatkach stanowiących dochód budżetu państwa</t>
  </si>
  <si>
    <t>0010</t>
  </si>
  <si>
    <t>0020</t>
  </si>
  <si>
    <t>Wpływy z podatku dochodowego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</si>
  <si>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</si>
  <si>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</si>
  <si>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</si>
  <si>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</si>
  <si>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</si>
  <si>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</si>
  <si>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75802</t>
  </si>
  <si>
    <t>Uzupełnienie subwencji ogólnej dla jednostek samorządu terytorialnego</t>
  </si>
  <si>
    <t>2750</t>
  </si>
  <si>
    <t>Środki na uzupełnienie dochodów gmin</t>
  </si>
  <si>
    <t>75807</t>
  </si>
  <si>
    <t>Część wyrównawcza subwencji ogólnej dla gmin</t>
  </si>
  <si>
    <t>75814</t>
  </si>
  <si>
    <t>Różne rozliczenia finansowe</t>
  </si>
  <si>
    <t>2030</t>
  </si>
  <si>
    <t>Dotacje celowe otrzymane z budżetu państwa na realizację własnych zadań bieżących gmin (związków gmin, związków powiatowo-gminnych)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</si>
  <si>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</si>
  <si>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</si>
  <si>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</si>
  <si>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</si>
  <si>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</si>
  <si>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</si>
  <si>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80104</t>
  </si>
  <si>
    <t xml:space="preserve">Przedszkola </t>
  </si>
  <si>
    <t>0660</t>
  </si>
  <si>
    <t>Wpływy z opłat za korzystanie z wychowania przedszkolnego</t>
  </si>
  <si>
    <t>80106</t>
  </si>
  <si>
    <t>Inne formy wychowania przedszkolnego</t>
  </si>
  <si>
    <t>852</t>
  </si>
  <si>
    <t>Pomoc społeczna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</si>
  <si>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</si>
  <si>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</si>
  <si>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85214</t>
  </si>
  <si>
    <t>Zasiłki okresowe, celowe i pomoc w naturze oraz składki na ubezpieczenia emerytalne i rentowe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</si>
  <si>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</si>
  <si>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</si>
  <si>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</si>
  <si>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</si>
  <si>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</si>
  <si>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</si>
  <si>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85230</t>
  </si>
  <si>
    <t>Pomoc w zakresie dożywiania</t>
  </si>
  <si>
    <t>854</t>
  </si>
  <si>
    <t>Edukacyjna opieka wychowawcza</t>
  </si>
  <si>
    <t>85415</t>
  </si>
  <si>
    <t>Pomoc materialna dla uczniów o charakterze socjalnym</t>
  </si>
  <si>
    <t>2040</t>
  </si>
  <si>
    <t>Dotacje celowe otrzymane z budżetu państwa na realizację zadań bieżących gmin z zakresu edukacyjnej opieki wychowawczej finansowanych w całości przez budżet państwa w ramach programów rządowych</t>
  </si>
  <si>
    <t>855</t>
  </si>
  <si>
    <t>Rodzina</t>
  </si>
  <si>
    <t>85502</t>
  </si>
  <si>
    <t xml:space="preserve">Świadczenia rodzinne, świadczenie z funduszu alimentacyjnego oraz składki na ubezpieczenia emerytalne i rentowe z ubezpieczenia społecznego
</t>
  </si>
  <si>
    <t>85504</t>
  </si>
  <si>
    <t>Wspieranie rodziny</t>
  </si>
  <si>
    <t>900</t>
  </si>
  <si>
    <t>Gospodarka komunalna i ochrona środowiska</t>
  </si>
  <si>
    <t>2460</t>
  </si>
  <si>
    <t>Środki otrzymane od pozostałych jednostek zaliczanych do sektora finansów publicznych na realizacje zadań bieżących jednostek zaliczanych do sektora finansów publicznych</t>
  </si>
  <si>
    <t>90002</t>
  </si>
  <si>
    <t>Gospodarka odpadami</t>
  </si>
  <si>
    <t>0490</t>
  </si>
  <si>
    <t>Wpływy z innych lokalnych opłat pobieranych przez jednostki samorządu terytorialnego na podstawie odrębnych ustaw</t>
  </si>
  <si>
    <t>90019</t>
  </si>
  <si>
    <t>Wpływy i wydatki związane z gromadzeniem środków z opłat i kar za korzystanie ze środowiska</t>
  </si>
  <si>
    <t>92109</t>
  </si>
  <si>
    <t>Domy i ośrodki kultury, świetlice i kluby</t>
  </si>
  <si>
    <t>92695</t>
  </si>
  <si>
    <t>01010</t>
  </si>
  <si>
    <t>Infrastruktura wodociągowa i sanitacyjna wsi</t>
  </si>
  <si>
    <t>6257</t>
  </si>
  <si>
    <t>Dotacje celowe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</si>
  <si>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0770</t>
  </si>
  <si>
    <t>Wpłaty z tytułu odpłatnego nabycia prawa własności oraz prawa użytkowania wieczystego nieruchomości</t>
  </si>
  <si>
    <t>6690</t>
  </si>
  <si>
    <t>Wpływy ze zwrotów niewykorzystanych dotacji oraz płatności, dotyczące dochodów majątkowych</t>
  </si>
  <si>
    <t>6260</t>
  </si>
  <si>
    <t>Dotacje otrzymane z państwowych funduszy celowych na finansowanie lub dofinansowanie kosztów realizacji inwestycji i zakupów inwestycyjnych jednostek sektora finansów publicznych</t>
  </si>
  <si>
    <t>6330</t>
  </si>
  <si>
    <t>Dotacje celowe otrzymane z budżetu państwa na realizację inwestycji i zakupów inwestycyjnych własnych gmin (związków gmin, związków powiatowo-gminnych)</t>
  </si>
  <si>
    <t>90005</t>
  </si>
  <si>
    <t>Ochrona powietrza atmosferycznego i klimatu</t>
  </si>
  <si>
    <t>6290</t>
  </si>
  <si>
    <t>Środki na dofinansowanie własnych inwestycji gmin, powiatów (związków gmin, zwiazków powiatowo-gminnych, związków powiatów), samorządów województw, pozyskane z innych źródeł</t>
  </si>
  <si>
    <t>90095</t>
  </si>
  <si>
    <t>6258</t>
  </si>
  <si>
    <t>Zlecone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</si>
  <si>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</si>
  <si>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</si>
  <si>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</si>
  <si>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</si>
  <si>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</si>
  <si>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</si>
  <si>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75109</t>
  </si>
  <si>
    <t>Wybory do rad gmin, rad powiatów i sejmików województw, wybory wójtów, burmistrzów i prezydentów miast oraz referenda gminne, powiatowe i wojewódzkie</t>
  </si>
  <si>
    <t>80153</t>
  </si>
  <si>
    <t>Zapewnienie uczniom prawa do bezpłatnego dostępu do podręczników, materiałów edukacyjnych lub materiałów ćwiczeniowych</t>
  </si>
  <si>
    <t>85215</t>
  </si>
  <si>
    <t>Dodatki mieszkaniowe</t>
  </si>
  <si>
    <t>85501</t>
  </si>
  <si>
    <t>Świadczenie wychowawcze</t>
  </si>
  <si>
    <t>2060</t>
  </si>
  <si>
    <t>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</si>
  <si>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>85503</t>
  </si>
  <si>
    <t>Karta Dużej Rodziny</t>
  </si>
  <si>
    <t>Ogółem:</t>
  </si>
  <si>
    <t xml:space="preserve">Dotacje celowe w ramach programów finansowanych z udziałem środków europejskich oraz środków, o których mowa w art. 5 ust. 3 pkt 5 lit. a i b ustawy, lub płatności w ramach budżetu środków europejskich, realizowanych przez jednostki samorządu terytorialnego
</t>
  </si>
  <si>
    <t xml:space="preserve">Dotacje celowe w ramach programów finansowanych z udziałem środków europejskich oraz środków, o których mowa w art. 5 ust. 3 pkt 5 lit. a i b ustawy, lub płatności w ramach budżetu środków europejskich, realizowanych przez jednostki samorządu terytorialnego 
</t>
  </si>
  <si>
    <t>SPRAWOZDANIE Z WYKONANIA DOCHODÓW BUDŻETU GMINY ZA 2018 ROK</t>
  </si>
  <si>
    <t>Wykonanie za 2018 rok.</t>
  </si>
  <si>
    <t>Wykonanie za 2018 rok</t>
  </si>
  <si>
    <t>Karta dużej rodziny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</si>
</sst>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0" fillId="32" borderId="0" applyNumberFormat="0" applyBorder="0" applyAlignment="0" applyProtection="0"/>
  </cellStyleXfs>
  <cellXfs count="7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49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 horizontal="left"/>
      <protection locked="0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2" fontId="5" fillId="34" borderId="11" xfId="0" applyNumberFormat="1" applyFont="1" applyFill="1" applyBorder="1" applyAlignment="1" applyProtection="1">
      <alignment horizontal="right" vertical="center" wrapText="1"/>
      <protection locked="0"/>
    </xf>
    <xf numFmtId="2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2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2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2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center" vertical="center" wrapText="1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1" xfId="0" applyNumberFormat="1" applyFont="1" applyFill="1" applyBorder="1" applyAlignment="1" applyProtection="1">
      <alignment horizontal="left" vertical="center" wrapText="1"/>
      <protection locked="0"/>
    </xf>
    <xf numFmtId="4" fontId="6" fillId="34" borderId="11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1" xfId="0" applyNumberFormat="1" applyFont="1" applyFill="1" applyBorder="1" applyAlignment="1" applyProtection="1">
      <alignment horizontal="left" vertical="center" wrapText="1"/>
      <protection locked="0"/>
    </xf>
    <xf numFmtId="2" fontId="5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5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0" xfId="0" applyNumberFormat="1" applyFont="1" applyFill="1" applyAlignment="1" applyProtection="1">
      <alignment horizontal="center" vertical="center" wrapText="1"/>
      <protection locked="0"/>
    </xf>
    <xf numFmtId="0" fontId="5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34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34" borderId="14" xfId="0" applyNumberFormat="1" applyFont="1" applyFill="1" applyBorder="1" applyAlignment="1" applyProtection="1">
      <alignment horizontal="left" vertical="center" wrapText="1"/>
      <protection locked="0"/>
    </xf>
    <xf numFmtId="0" fontId="5" fillId="34" borderId="12" xfId="0" applyNumberFormat="1" applyFont="1" applyFill="1" applyBorder="1" applyAlignment="1" applyProtection="1">
      <alignment horizontal="left" vertical="center" wrapText="1"/>
      <protection locked="0"/>
    </xf>
    <xf numFmtId="2" fontId="5" fillId="34" borderId="13" xfId="0" applyNumberFormat="1" applyFont="1" applyFill="1" applyBorder="1" applyAlignment="1" applyProtection="1">
      <alignment horizontal="right" vertical="center" wrapText="1"/>
      <protection locked="0"/>
    </xf>
    <xf numFmtId="2" fontId="5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5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3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2" xfId="0" applyNumberFormat="1" applyFont="1" applyFill="1" applyBorder="1" applyAlignment="1" applyProtection="1">
      <alignment horizontal="left" vertical="center" wrapText="1"/>
      <protection locked="0"/>
    </xf>
    <xf numFmtId="2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34" borderId="14" xfId="0" applyNumberFormat="1" applyFont="1" applyFill="1" applyBorder="1" applyAlignment="1" applyProtection="1">
      <alignment horizontal="center" vertical="center" wrapText="1"/>
      <protection locked="0"/>
    </xf>
    <xf numFmtId="2" fontId="5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2" xfId="0" applyNumberFormat="1" applyFont="1" applyFill="1" applyBorder="1" applyAlignment="1" applyProtection="1">
      <alignment horizontal="center" vertical="center" wrapText="1"/>
      <protection locked="0"/>
    </xf>
    <xf numFmtId="2" fontId="5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2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9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3"/>
  <sheetViews>
    <sheetView showGridLines="0" tabSelected="1" view="pageLayout" workbookViewId="0" topLeftCell="A260">
      <selection activeCell="F266" sqref="F266:O266"/>
    </sheetView>
  </sheetViews>
  <sheetFormatPr defaultColWidth="9.33203125" defaultRowHeight="12.75"/>
  <cols>
    <col min="1" max="1" width="6.33203125" style="0" customWidth="1"/>
    <col min="2" max="2" width="7.83203125" style="0" customWidth="1"/>
    <col min="3" max="3" width="10.33203125" style="0" customWidth="1"/>
    <col min="4" max="4" width="1.171875" style="0" customWidth="1"/>
    <col min="5" max="5" width="3" style="0" customWidth="1"/>
    <col min="6" max="7" width="4.5" style="0" customWidth="1"/>
    <col min="8" max="8" width="40.5" style="0" customWidth="1"/>
    <col min="9" max="9" width="7.33203125" style="0" customWidth="1"/>
    <col min="10" max="10" width="1.171875" style="0" customWidth="1"/>
    <col min="11" max="11" width="5.66015625" style="0" customWidth="1"/>
    <col min="12" max="12" width="6.66015625" style="0" customWidth="1"/>
    <col min="13" max="13" width="3" style="0" customWidth="1"/>
    <col min="14" max="14" width="0.328125" style="0" customWidth="1"/>
    <col min="15" max="15" width="19.83203125" style="1" customWidth="1"/>
    <col min="17" max="17" width="9.66015625" style="0" bestFit="1" customWidth="1"/>
  </cols>
  <sheetData>
    <row r="1" spans="1:15" ht="72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"/>
    </row>
    <row r="2" spans="1:15" ht="13.5" customHeight="1">
      <c r="A2" s="3"/>
      <c r="B2" s="24" t="s">
        <v>243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3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"/>
    </row>
    <row r="4" spans="2:15" ht="13.5" customHeight="1">
      <c r="B4" s="22" t="s">
        <v>0</v>
      </c>
      <c r="C4" s="22"/>
      <c r="D4" s="22"/>
      <c r="F4" s="23" t="s">
        <v>1</v>
      </c>
      <c r="G4" s="23"/>
      <c r="H4" s="23"/>
      <c r="I4" s="23"/>
      <c r="J4" s="21"/>
      <c r="K4" s="21"/>
      <c r="L4" s="21"/>
      <c r="M4" s="21"/>
      <c r="N4" s="21"/>
      <c r="O4" s="2"/>
    </row>
    <row r="5" spans="1:15" ht="42" customHeight="1">
      <c r="A5" s="6"/>
      <c r="B5" s="16" t="s">
        <v>2</v>
      </c>
      <c r="C5" s="16" t="s">
        <v>3</v>
      </c>
      <c r="D5" s="25" t="s">
        <v>4</v>
      </c>
      <c r="E5" s="25"/>
      <c r="F5" s="25"/>
      <c r="G5" s="25" t="s">
        <v>5</v>
      </c>
      <c r="H5" s="25"/>
      <c r="I5" s="25"/>
      <c r="J5" s="25" t="s">
        <v>6</v>
      </c>
      <c r="K5" s="25"/>
      <c r="L5" s="25"/>
      <c r="M5" s="25"/>
      <c r="N5" s="26"/>
      <c r="O5" s="7" t="s">
        <v>244</v>
      </c>
    </row>
    <row r="6" spans="1:15" ht="11.25" customHeight="1">
      <c r="A6" s="6"/>
      <c r="B6" s="8" t="s">
        <v>7</v>
      </c>
      <c r="C6" s="8" t="s">
        <v>8</v>
      </c>
      <c r="D6" s="27" t="s">
        <v>9</v>
      </c>
      <c r="E6" s="27"/>
      <c r="F6" s="27"/>
      <c r="G6" s="27" t="s">
        <v>10</v>
      </c>
      <c r="H6" s="27"/>
      <c r="I6" s="27"/>
      <c r="J6" s="27" t="s">
        <v>11</v>
      </c>
      <c r="K6" s="27"/>
      <c r="L6" s="27"/>
      <c r="M6" s="27"/>
      <c r="N6" s="27"/>
      <c r="O6" s="8" t="s">
        <v>12</v>
      </c>
    </row>
    <row r="7" spans="1:15" ht="13.5" customHeight="1">
      <c r="A7" s="6"/>
      <c r="B7" s="68" t="s">
        <v>13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70"/>
    </row>
    <row r="8" spans="1:15" ht="13.5" customHeight="1">
      <c r="A8" s="6"/>
      <c r="B8" s="16" t="s">
        <v>14</v>
      </c>
      <c r="C8" s="16"/>
      <c r="D8" s="25"/>
      <c r="E8" s="25"/>
      <c r="F8" s="25"/>
      <c r="G8" s="28" t="s">
        <v>15</v>
      </c>
      <c r="H8" s="28"/>
      <c r="I8" s="28"/>
      <c r="J8" s="29">
        <v>2500</v>
      </c>
      <c r="K8" s="30"/>
      <c r="L8" s="30"/>
      <c r="M8" s="30"/>
      <c r="N8" s="30"/>
      <c r="O8" s="10">
        <f>O10</f>
        <v>2500</v>
      </c>
    </row>
    <row r="9" spans="1:15" ht="54" customHeight="1">
      <c r="A9" s="6"/>
      <c r="B9" s="8"/>
      <c r="C9" s="8"/>
      <c r="D9" s="27"/>
      <c r="E9" s="27"/>
      <c r="F9" s="27"/>
      <c r="G9" s="31" t="s">
        <v>16</v>
      </c>
      <c r="H9" s="31"/>
      <c r="I9" s="31"/>
      <c r="J9" s="32">
        <v>0</v>
      </c>
      <c r="K9" s="32"/>
      <c r="L9" s="32"/>
      <c r="M9" s="32"/>
      <c r="N9" s="32"/>
      <c r="O9" s="10"/>
    </row>
    <row r="10" spans="1:15" ht="13.5" customHeight="1">
      <c r="A10" s="6"/>
      <c r="B10" s="8"/>
      <c r="C10" s="8" t="s">
        <v>17</v>
      </c>
      <c r="D10" s="27"/>
      <c r="E10" s="27"/>
      <c r="F10" s="27"/>
      <c r="G10" s="31" t="s">
        <v>18</v>
      </c>
      <c r="H10" s="31"/>
      <c r="I10" s="31"/>
      <c r="J10" s="33">
        <v>2500</v>
      </c>
      <c r="K10" s="32"/>
      <c r="L10" s="32"/>
      <c r="M10" s="32"/>
      <c r="N10" s="32"/>
      <c r="O10" s="11">
        <f>O12</f>
        <v>2500</v>
      </c>
    </row>
    <row r="11" spans="1:15" ht="54" customHeight="1">
      <c r="A11" s="6"/>
      <c r="B11" s="8"/>
      <c r="C11" s="8"/>
      <c r="D11" s="27"/>
      <c r="E11" s="27"/>
      <c r="F11" s="27"/>
      <c r="G11" s="31" t="s">
        <v>16</v>
      </c>
      <c r="H11" s="31"/>
      <c r="I11" s="31"/>
      <c r="J11" s="34">
        <v>0</v>
      </c>
      <c r="K11" s="32"/>
      <c r="L11" s="32"/>
      <c r="M11" s="32"/>
      <c r="N11" s="32"/>
      <c r="O11" s="10"/>
    </row>
    <row r="12" spans="1:15" ht="58.5" customHeight="1">
      <c r="A12" s="6"/>
      <c r="B12" s="8"/>
      <c r="C12" s="8"/>
      <c r="D12" s="27" t="s">
        <v>19</v>
      </c>
      <c r="E12" s="27"/>
      <c r="F12" s="27"/>
      <c r="G12" s="31" t="s">
        <v>20</v>
      </c>
      <c r="H12" s="31"/>
      <c r="I12" s="31"/>
      <c r="J12" s="33">
        <v>2500</v>
      </c>
      <c r="K12" s="32"/>
      <c r="L12" s="32"/>
      <c r="M12" s="32"/>
      <c r="N12" s="32"/>
      <c r="O12" s="11">
        <v>2500</v>
      </c>
    </row>
    <row r="13" spans="1:15" ht="13.5" customHeight="1">
      <c r="A13" s="6"/>
      <c r="B13" s="16" t="s">
        <v>21</v>
      </c>
      <c r="C13" s="16"/>
      <c r="D13" s="25"/>
      <c r="E13" s="25"/>
      <c r="F13" s="25"/>
      <c r="G13" s="28" t="s">
        <v>22</v>
      </c>
      <c r="H13" s="28"/>
      <c r="I13" s="28"/>
      <c r="J13" s="30">
        <v>647.2</v>
      </c>
      <c r="K13" s="30"/>
      <c r="L13" s="30"/>
      <c r="M13" s="30"/>
      <c r="N13" s="30"/>
      <c r="O13" s="10">
        <f>O15</f>
        <v>647.2</v>
      </c>
    </row>
    <row r="14" spans="1:15" ht="56.25" customHeight="1">
      <c r="A14" s="6"/>
      <c r="B14" s="8"/>
      <c r="C14" s="8"/>
      <c r="D14" s="27"/>
      <c r="E14" s="27"/>
      <c r="F14" s="27"/>
      <c r="G14" s="31" t="s">
        <v>16</v>
      </c>
      <c r="H14" s="31"/>
      <c r="I14" s="31"/>
      <c r="J14" s="34">
        <v>0</v>
      </c>
      <c r="K14" s="32"/>
      <c r="L14" s="32"/>
      <c r="M14" s="32"/>
      <c r="N14" s="32"/>
      <c r="O14" s="10"/>
    </row>
    <row r="15" spans="1:15" ht="13.5" customHeight="1">
      <c r="A15" s="6"/>
      <c r="B15" s="8"/>
      <c r="C15" s="8" t="s">
        <v>23</v>
      </c>
      <c r="D15" s="27"/>
      <c r="E15" s="27"/>
      <c r="F15" s="27"/>
      <c r="G15" s="31" t="s">
        <v>24</v>
      </c>
      <c r="H15" s="31"/>
      <c r="I15" s="31"/>
      <c r="J15" s="32">
        <v>647.2</v>
      </c>
      <c r="K15" s="32"/>
      <c r="L15" s="32"/>
      <c r="M15" s="32"/>
      <c r="N15" s="32"/>
      <c r="O15" s="11">
        <f>O17</f>
        <v>647.2</v>
      </c>
    </row>
    <row r="16" spans="1:15" ht="52.5" customHeight="1">
      <c r="A16" s="6"/>
      <c r="B16" s="8"/>
      <c r="C16" s="8"/>
      <c r="D16" s="27"/>
      <c r="E16" s="27"/>
      <c r="F16" s="27"/>
      <c r="G16" s="31" t="s">
        <v>16</v>
      </c>
      <c r="H16" s="31"/>
      <c r="I16" s="31"/>
      <c r="J16" s="34">
        <v>0</v>
      </c>
      <c r="K16" s="32"/>
      <c r="L16" s="32"/>
      <c r="M16" s="32"/>
      <c r="N16" s="32"/>
      <c r="O16" s="10"/>
    </row>
    <row r="17" spans="1:15" ht="63" customHeight="1">
      <c r="A17" s="6"/>
      <c r="B17" s="8"/>
      <c r="C17" s="8"/>
      <c r="D17" s="27" t="s">
        <v>19</v>
      </c>
      <c r="E17" s="27"/>
      <c r="F17" s="27"/>
      <c r="G17" s="31" t="s">
        <v>20</v>
      </c>
      <c r="H17" s="31"/>
      <c r="I17" s="31"/>
      <c r="J17" s="32">
        <v>647.2</v>
      </c>
      <c r="K17" s="32"/>
      <c r="L17" s="32"/>
      <c r="M17" s="32"/>
      <c r="N17" s="32"/>
      <c r="O17" s="11">
        <v>647.2</v>
      </c>
    </row>
    <row r="18" spans="1:15" ht="13.5" customHeight="1">
      <c r="A18" s="6"/>
      <c r="B18" s="16" t="s">
        <v>25</v>
      </c>
      <c r="C18" s="16"/>
      <c r="D18" s="25"/>
      <c r="E18" s="25"/>
      <c r="F18" s="25"/>
      <c r="G18" s="28" t="s">
        <v>26</v>
      </c>
      <c r="H18" s="28"/>
      <c r="I18" s="28"/>
      <c r="J18" s="29">
        <v>3000</v>
      </c>
      <c r="K18" s="30"/>
      <c r="L18" s="30"/>
      <c r="M18" s="30"/>
      <c r="N18" s="30"/>
      <c r="O18" s="10">
        <f>O20</f>
        <v>3000</v>
      </c>
    </row>
    <row r="19" spans="1:15" ht="55.5" customHeight="1">
      <c r="A19" s="6"/>
      <c r="B19" s="8"/>
      <c r="C19" s="8"/>
      <c r="D19" s="27"/>
      <c r="E19" s="27"/>
      <c r="F19" s="27"/>
      <c r="G19" s="31" t="s">
        <v>16</v>
      </c>
      <c r="H19" s="31"/>
      <c r="I19" s="31"/>
      <c r="J19" s="32">
        <v>0</v>
      </c>
      <c r="K19" s="32"/>
      <c r="L19" s="32"/>
      <c r="M19" s="32"/>
      <c r="N19" s="32"/>
      <c r="O19" s="10"/>
    </row>
    <row r="20" spans="1:15" ht="13.5" customHeight="1">
      <c r="A20" s="6"/>
      <c r="B20" s="8"/>
      <c r="C20" s="8" t="s">
        <v>27</v>
      </c>
      <c r="D20" s="27"/>
      <c r="E20" s="27"/>
      <c r="F20" s="27"/>
      <c r="G20" s="31" t="s">
        <v>28</v>
      </c>
      <c r="H20" s="31"/>
      <c r="I20" s="31"/>
      <c r="J20" s="33">
        <v>3000</v>
      </c>
      <c r="K20" s="32"/>
      <c r="L20" s="32"/>
      <c r="M20" s="32"/>
      <c r="N20" s="32"/>
      <c r="O20" s="11">
        <f>O22</f>
        <v>3000</v>
      </c>
    </row>
    <row r="21" spans="1:15" ht="54.75" customHeight="1">
      <c r="A21" s="6"/>
      <c r="B21" s="8"/>
      <c r="C21" s="8"/>
      <c r="D21" s="27"/>
      <c r="E21" s="27"/>
      <c r="F21" s="27"/>
      <c r="G21" s="31" t="s">
        <v>16</v>
      </c>
      <c r="H21" s="31"/>
      <c r="I21" s="31"/>
      <c r="J21" s="32">
        <v>0</v>
      </c>
      <c r="K21" s="32"/>
      <c r="L21" s="32"/>
      <c r="M21" s="32"/>
      <c r="N21" s="32"/>
      <c r="O21" s="10"/>
    </row>
    <row r="22" spans="1:17" ht="60" customHeight="1">
      <c r="A22" s="6"/>
      <c r="B22" s="8"/>
      <c r="C22" s="8"/>
      <c r="D22" s="27" t="s">
        <v>19</v>
      </c>
      <c r="E22" s="27"/>
      <c r="F22" s="27"/>
      <c r="G22" s="31" t="s">
        <v>20</v>
      </c>
      <c r="H22" s="31"/>
      <c r="I22" s="31"/>
      <c r="J22" s="33">
        <v>3000</v>
      </c>
      <c r="K22" s="32"/>
      <c r="L22" s="32"/>
      <c r="M22" s="32"/>
      <c r="N22" s="32"/>
      <c r="O22" s="11">
        <v>3000</v>
      </c>
      <c r="Q22" s="4"/>
    </row>
    <row r="23" spans="1:17" ht="13.5" customHeight="1">
      <c r="A23" s="6"/>
      <c r="B23" s="16" t="s">
        <v>29</v>
      </c>
      <c r="C23" s="16"/>
      <c r="D23" s="25"/>
      <c r="E23" s="25"/>
      <c r="F23" s="25"/>
      <c r="G23" s="28" t="s">
        <v>30</v>
      </c>
      <c r="H23" s="28"/>
      <c r="I23" s="28"/>
      <c r="J23" s="29">
        <v>4000</v>
      </c>
      <c r="K23" s="30"/>
      <c r="L23" s="30"/>
      <c r="M23" s="30"/>
      <c r="N23" s="30"/>
      <c r="O23" s="10">
        <f>O25</f>
        <v>4000</v>
      </c>
      <c r="Q23" s="4"/>
    </row>
    <row r="24" spans="1:15" ht="42.75" customHeight="1">
      <c r="A24" s="6"/>
      <c r="B24" s="8"/>
      <c r="C24" s="8"/>
      <c r="D24" s="27"/>
      <c r="E24" s="27"/>
      <c r="F24" s="27"/>
      <c r="G24" s="31" t="s">
        <v>16</v>
      </c>
      <c r="H24" s="31"/>
      <c r="I24" s="31"/>
      <c r="J24" s="34">
        <v>0</v>
      </c>
      <c r="K24" s="32"/>
      <c r="L24" s="32"/>
      <c r="M24" s="32"/>
      <c r="N24" s="32"/>
      <c r="O24" s="10"/>
    </row>
    <row r="25" spans="1:15" ht="13.5" customHeight="1">
      <c r="A25" s="6"/>
      <c r="B25" s="8"/>
      <c r="C25" s="8" t="s">
        <v>31</v>
      </c>
      <c r="D25" s="27"/>
      <c r="E25" s="27"/>
      <c r="F25" s="27"/>
      <c r="G25" s="31" t="s">
        <v>32</v>
      </c>
      <c r="H25" s="31"/>
      <c r="I25" s="31"/>
      <c r="J25" s="33">
        <v>4000</v>
      </c>
      <c r="K25" s="32"/>
      <c r="L25" s="32"/>
      <c r="M25" s="32"/>
      <c r="N25" s="32"/>
      <c r="O25" s="11">
        <f>O27</f>
        <v>4000</v>
      </c>
    </row>
    <row r="26" spans="1:15" ht="54" customHeight="1">
      <c r="A26" s="6"/>
      <c r="B26" s="8"/>
      <c r="C26" s="8"/>
      <c r="D26" s="27"/>
      <c r="E26" s="27"/>
      <c r="F26" s="27"/>
      <c r="G26" s="31" t="s">
        <v>16</v>
      </c>
      <c r="H26" s="31"/>
      <c r="I26" s="31"/>
      <c r="J26" s="34">
        <v>0</v>
      </c>
      <c r="K26" s="32"/>
      <c r="L26" s="32"/>
      <c r="M26" s="32"/>
      <c r="N26" s="32"/>
      <c r="O26" s="10"/>
    </row>
    <row r="27" spans="1:15" ht="60.75" customHeight="1">
      <c r="A27" s="6"/>
      <c r="B27" s="8"/>
      <c r="C27" s="8"/>
      <c r="D27" s="27" t="s">
        <v>19</v>
      </c>
      <c r="E27" s="27"/>
      <c r="F27" s="27"/>
      <c r="G27" s="31" t="s">
        <v>20</v>
      </c>
      <c r="H27" s="31"/>
      <c r="I27" s="31"/>
      <c r="J27" s="33">
        <v>4000</v>
      </c>
      <c r="K27" s="32"/>
      <c r="L27" s="32"/>
      <c r="M27" s="32"/>
      <c r="N27" s="32"/>
      <c r="O27" s="11">
        <v>4000</v>
      </c>
    </row>
    <row r="28" spans="1:15" ht="13.5" customHeight="1">
      <c r="A28" s="6"/>
      <c r="B28" s="16" t="s">
        <v>33</v>
      </c>
      <c r="C28" s="16"/>
      <c r="D28" s="25"/>
      <c r="E28" s="25"/>
      <c r="F28" s="25"/>
      <c r="G28" s="28" t="s">
        <v>34</v>
      </c>
      <c r="H28" s="28"/>
      <c r="I28" s="28"/>
      <c r="J28" s="29">
        <v>3400</v>
      </c>
      <c r="K28" s="30"/>
      <c r="L28" s="30"/>
      <c r="M28" s="30"/>
      <c r="N28" s="30"/>
      <c r="O28" s="10">
        <f>O30</f>
        <v>2800</v>
      </c>
    </row>
    <row r="29" spans="1:15" ht="57.75" customHeight="1">
      <c r="A29" s="6"/>
      <c r="B29" s="8"/>
      <c r="C29" s="8"/>
      <c r="D29" s="27"/>
      <c r="E29" s="27"/>
      <c r="F29" s="27"/>
      <c r="G29" s="31" t="s">
        <v>16</v>
      </c>
      <c r="H29" s="31"/>
      <c r="I29" s="31"/>
      <c r="J29" s="34">
        <v>0</v>
      </c>
      <c r="K29" s="32"/>
      <c r="L29" s="32"/>
      <c r="M29" s="32"/>
      <c r="N29" s="32"/>
      <c r="O29" s="10"/>
    </row>
    <row r="30" spans="1:15" ht="13.5" customHeight="1">
      <c r="A30" s="6"/>
      <c r="B30" s="8"/>
      <c r="C30" s="8" t="s">
        <v>35</v>
      </c>
      <c r="D30" s="27"/>
      <c r="E30" s="27"/>
      <c r="F30" s="27"/>
      <c r="G30" s="31" t="s">
        <v>36</v>
      </c>
      <c r="H30" s="31"/>
      <c r="I30" s="31"/>
      <c r="J30" s="33">
        <v>3400</v>
      </c>
      <c r="K30" s="32"/>
      <c r="L30" s="32"/>
      <c r="M30" s="32"/>
      <c r="N30" s="32"/>
      <c r="O30" s="11">
        <f>O32</f>
        <v>2800</v>
      </c>
    </row>
    <row r="31" spans="1:15" ht="57" customHeight="1">
      <c r="A31" s="6"/>
      <c r="B31" s="8"/>
      <c r="C31" s="8"/>
      <c r="D31" s="27"/>
      <c r="E31" s="27"/>
      <c r="F31" s="27"/>
      <c r="G31" s="31" t="s">
        <v>16</v>
      </c>
      <c r="H31" s="31"/>
      <c r="I31" s="31"/>
      <c r="J31" s="34">
        <v>0</v>
      </c>
      <c r="K31" s="32"/>
      <c r="L31" s="32"/>
      <c r="M31" s="32"/>
      <c r="N31" s="32"/>
      <c r="O31" s="10"/>
    </row>
    <row r="32" spans="1:15" ht="54" customHeight="1">
      <c r="A32" s="6"/>
      <c r="B32" s="8"/>
      <c r="C32" s="8"/>
      <c r="D32" s="27" t="s">
        <v>19</v>
      </c>
      <c r="E32" s="27"/>
      <c r="F32" s="27"/>
      <c r="G32" s="31" t="s">
        <v>20</v>
      </c>
      <c r="H32" s="31"/>
      <c r="I32" s="31"/>
      <c r="J32" s="33">
        <v>3400</v>
      </c>
      <c r="K32" s="32"/>
      <c r="L32" s="32"/>
      <c r="M32" s="32"/>
      <c r="N32" s="32"/>
      <c r="O32" s="11">
        <v>2800</v>
      </c>
    </row>
    <row r="33" spans="1:15" ht="13.5" customHeight="1">
      <c r="A33" s="6"/>
      <c r="B33" s="36" t="s">
        <v>13</v>
      </c>
      <c r="C33" s="36"/>
      <c r="D33" s="36"/>
      <c r="E33" s="36"/>
      <c r="F33" s="36"/>
      <c r="G33" s="36"/>
      <c r="H33" s="36"/>
      <c r="I33" s="12" t="s">
        <v>37</v>
      </c>
      <c r="J33" s="37">
        <v>13547.2</v>
      </c>
      <c r="K33" s="38"/>
      <c r="L33" s="38"/>
      <c r="M33" s="38"/>
      <c r="N33" s="38"/>
      <c r="O33" s="10">
        <f>O8+O13+O18+O23+O28</f>
        <v>12947.2</v>
      </c>
    </row>
    <row r="34" spans="1:15" ht="56.25" customHeight="1">
      <c r="A34" s="6"/>
      <c r="B34" s="39"/>
      <c r="C34" s="39"/>
      <c r="D34" s="39"/>
      <c r="E34" s="39"/>
      <c r="F34" s="39"/>
      <c r="G34" s="40" t="s">
        <v>16</v>
      </c>
      <c r="H34" s="40"/>
      <c r="I34" s="40"/>
      <c r="J34" s="41">
        <v>0</v>
      </c>
      <c r="K34" s="42"/>
      <c r="L34" s="42"/>
      <c r="M34" s="42"/>
      <c r="N34" s="42"/>
      <c r="O34" s="10"/>
    </row>
    <row r="35" spans="1:15" ht="13.5" customHeight="1">
      <c r="A35" s="6"/>
      <c r="B35" s="71" t="s">
        <v>38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3"/>
    </row>
    <row r="36" spans="1:15" ht="13.5" customHeight="1">
      <c r="A36" s="6"/>
      <c r="B36" s="16" t="s">
        <v>39</v>
      </c>
      <c r="C36" s="16"/>
      <c r="D36" s="25"/>
      <c r="E36" s="25"/>
      <c r="F36" s="25"/>
      <c r="G36" s="28" t="s">
        <v>40</v>
      </c>
      <c r="H36" s="28"/>
      <c r="I36" s="28"/>
      <c r="J36" s="29">
        <v>100000</v>
      </c>
      <c r="K36" s="35"/>
      <c r="L36" s="35"/>
      <c r="M36" s="35"/>
      <c r="N36" s="35"/>
      <c r="O36" s="15">
        <f>O38</f>
        <v>100000</v>
      </c>
    </row>
    <row r="37" spans="1:15" ht="54.75" customHeight="1">
      <c r="A37" s="6"/>
      <c r="B37" s="8"/>
      <c r="C37" s="8"/>
      <c r="D37" s="27"/>
      <c r="E37" s="27"/>
      <c r="F37" s="27"/>
      <c r="G37" s="31" t="s">
        <v>16</v>
      </c>
      <c r="H37" s="31"/>
      <c r="I37" s="31"/>
      <c r="J37" s="34">
        <v>0</v>
      </c>
      <c r="K37" s="43"/>
      <c r="L37" s="43"/>
      <c r="M37" s="43"/>
      <c r="N37" s="43"/>
      <c r="O37" s="14"/>
    </row>
    <row r="38" spans="1:15" ht="13.5" customHeight="1">
      <c r="A38" s="6"/>
      <c r="B38" s="8"/>
      <c r="C38" s="8" t="s">
        <v>41</v>
      </c>
      <c r="D38" s="27"/>
      <c r="E38" s="27"/>
      <c r="F38" s="27"/>
      <c r="G38" s="31" t="s">
        <v>42</v>
      </c>
      <c r="H38" s="31"/>
      <c r="I38" s="31"/>
      <c r="J38" s="33">
        <v>100000</v>
      </c>
      <c r="K38" s="43"/>
      <c r="L38" s="43"/>
      <c r="M38" s="43"/>
      <c r="N38" s="43"/>
      <c r="O38" s="14">
        <f>O40</f>
        <v>100000</v>
      </c>
    </row>
    <row r="39" spans="1:15" ht="54" customHeight="1">
      <c r="A39" s="6"/>
      <c r="B39" s="8"/>
      <c r="C39" s="8"/>
      <c r="D39" s="27"/>
      <c r="E39" s="27"/>
      <c r="F39" s="27"/>
      <c r="G39" s="31" t="s">
        <v>16</v>
      </c>
      <c r="H39" s="31"/>
      <c r="I39" s="31"/>
      <c r="J39" s="34">
        <v>0</v>
      </c>
      <c r="K39" s="43"/>
      <c r="L39" s="43"/>
      <c r="M39" s="43"/>
      <c r="N39" s="43"/>
      <c r="O39" s="14"/>
    </row>
    <row r="40" spans="1:15" ht="72" customHeight="1">
      <c r="A40" s="6"/>
      <c r="B40" s="8"/>
      <c r="C40" s="8"/>
      <c r="D40" s="27" t="s">
        <v>43</v>
      </c>
      <c r="E40" s="27"/>
      <c r="F40" s="27"/>
      <c r="G40" s="31" t="s">
        <v>44</v>
      </c>
      <c r="H40" s="31"/>
      <c r="I40" s="31"/>
      <c r="J40" s="33">
        <v>100000</v>
      </c>
      <c r="K40" s="43"/>
      <c r="L40" s="43"/>
      <c r="M40" s="43"/>
      <c r="N40" s="43"/>
      <c r="O40" s="14">
        <v>100000</v>
      </c>
    </row>
    <row r="41" spans="1:15" ht="13.5" customHeight="1">
      <c r="A41" s="6"/>
      <c r="B41" s="16" t="s">
        <v>45</v>
      </c>
      <c r="C41" s="16"/>
      <c r="D41" s="25"/>
      <c r="E41" s="25"/>
      <c r="F41" s="25"/>
      <c r="G41" s="28" t="s">
        <v>46</v>
      </c>
      <c r="H41" s="28"/>
      <c r="I41" s="28"/>
      <c r="J41" s="29">
        <v>11481</v>
      </c>
      <c r="K41" s="35"/>
      <c r="L41" s="35"/>
      <c r="M41" s="35"/>
      <c r="N41" s="35"/>
      <c r="O41" s="15">
        <f>O43</f>
        <v>9766.5</v>
      </c>
    </row>
    <row r="42" spans="1:15" ht="57" customHeight="1">
      <c r="A42" s="6"/>
      <c r="B42" s="8"/>
      <c r="C42" s="8"/>
      <c r="D42" s="27"/>
      <c r="E42" s="27"/>
      <c r="F42" s="27"/>
      <c r="G42" s="31" t="s">
        <v>16</v>
      </c>
      <c r="H42" s="31"/>
      <c r="I42" s="31"/>
      <c r="J42" s="34">
        <v>0</v>
      </c>
      <c r="K42" s="43"/>
      <c r="L42" s="43"/>
      <c r="M42" s="43"/>
      <c r="N42" s="43"/>
      <c r="O42" s="14"/>
    </row>
    <row r="43" spans="1:15" ht="13.5" customHeight="1">
      <c r="A43" s="6"/>
      <c r="B43" s="8"/>
      <c r="C43" s="8" t="s">
        <v>47</v>
      </c>
      <c r="D43" s="27"/>
      <c r="E43" s="27"/>
      <c r="F43" s="27"/>
      <c r="G43" s="31" t="s">
        <v>48</v>
      </c>
      <c r="H43" s="31"/>
      <c r="I43" s="31"/>
      <c r="J43" s="33">
        <v>11481</v>
      </c>
      <c r="K43" s="43"/>
      <c r="L43" s="43"/>
      <c r="M43" s="43"/>
      <c r="N43" s="43"/>
      <c r="O43" s="14">
        <f>O45</f>
        <v>9766.5</v>
      </c>
    </row>
    <row r="44" spans="1:15" ht="54.75" customHeight="1">
      <c r="A44" s="6"/>
      <c r="B44" s="8"/>
      <c r="C44" s="8"/>
      <c r="D44" s="27"/>
      <c r="E44" s="27"/>
      <c r="F44" s="27"/>
      <c r="G44" s="31" t="s">
        <v>16</v>
      </c>
      <c r="H44" s="31"/>
      <c r="I44" s="31"/>
      <c r="J44" s="34">
        <v>0</v>
      </c>
      <c r="K44" s="43"/>
      <c r="L44" s="43"/>
      <c r="M44" s="43"/>
      <c r="N44" s="43"/>
      <c r="O44" s="14"/>
    </row>
    <row r="45" spans="1:15" ht="69" customHeight="1">
      <c r="A45" s="6"/>
      <c r="B45" s="8"/>
      <c r="C45" s="8"/>
      <c r="D45" s="27" t="s">
        <v>49</v>
      </c>
      <c r="E45" s="27"/>
      <c r="F45" s="27"/>
      <c r="G45" s="31" t="s">
        <v>50</v>
      </c>
      <c r="H45" s="31"/>
      <c r="I45" s="31"/>
      <c r="J45" s="33">
        <v>11481</v>
      </c>
      <c r="K45" s="43"/>
      <c r="L45" s="43"/>
      <c r="M45" s="43"/>
      <c r="N45" s="43"/>
      <c r="O45" s="14">
        <v>9766.5</v>
      </c>
    </row>
    <row r="46" spans="1:15" ht="13.5" customHeight="1">
      <c r="A46" s="6"/>
      <c r="B46" s="36" t="s">
        <v>38</v>
      </c>
      <c r="C46" s="36"/>
      <c r="D46" s="36"/>
      <c r="E46" s="36"/>
      <c r="F46" s="36"/>
      <c r="G46" s="36"/>
      <c r="H46" s="36"/>
      <c r="I46" s="12" t="s">
        <v>37</v>
      </c>
      <c r="J46" s="37">
        <v>111481</v>
      </c>
      <c r="K46" s="38"/>
      <c r="L46" s="38"/>
      <c r="M46" s="38"/>
      <c r="N46" s="38"/>
      <c r="O46" s="15">
        <f>O36+O41</f>
        <v>109766.5</v>
      </c>
    </row>
    <row r="47" spans="1:15" ht="60.75" customHeight="1">
      <c r="A47" s="6"/>
      <c r="B47" s="39"/>
      <c r="C47" s="39"/>
      <c r="D47" s="39"/>
      <c r="E47" s="39"/>
      <c r="F47" s="39"/>
      <c r="G47" s="40" t="s">
        <v>16</v>
      </c>
      <c r="H47" s="40"/>
      <c r="I47" s="40"/>
      <c r="J47" s="41">
        <v>0</v>
      </c>
      <c r="K47" s="42"/>
      <c r="L47" s="42"/>
      <c r="M47" s="42"/>
      <c r="N47" s="42"/>
      <c r="O47" s="14"/>
    </row>
    <row r="48" spans="1:15" ht="13.5" customHeight="1">
      <c r="A48" s="6"/>
      <c r="B48" s="44" t="s">
        <v>0</v>
      </c>
      <c r="C48" s="44"/>
      <c r="D48" s="44"/>
      <c r="E48" s="6"/>
      <c r="F48" s="72" t="s">
        <v>51</v>
      </c>
      <c r="G48" s="72"/>
      <c r="H48" s="72"/>
      <c r="I48" s="72"/>
      <c r="J48" s="72"/>
      <c r="K48" s="72"/>
      <c r="L48" s="72"/>
      <c r="M48" s="72"/>
      <c r="N48" s="72"/>
      <c r="O48" s="73"/>
    </row>
    <row r="49" spans="1:15" ht="45" customHeight="1">
      <c r="A49" s="6"/>
      <c r="B49" s="16" t="s">
        <v>2</v>
      </c>
      <c r="C49" s="16" t="s">
        <v>3</v>
      </c>
      <c r="D49" s="25" t="s">
        <v>4</v>
      </c>
      <c r="E49" s="25"/>
      <c r="F49" s="25"/>
      <c r="G49" s="25" t="s">
        <v>5</v>
      </c>
      <c r="H49" s="25"/>
      <c r="I49" s="25"/>
      <c r="J49" s="25" t="s">
        <v>6</v>
      </c>
      <c r="K49" s="25"/>
      <c r="L49" s="25"/>
      <c r="M49" s="25"/>
      <c r="N49" s="25"/>
      <c r="O49" s="16" t="s">
        <v>245</v>
      </c>
    </row>
    <row r="50" spans="1:15" ht="11.25" customHeight="1">
      <c r="A50" s="6"/>
      <c r="B50" s="8" t="s">
        <v>7</v>
      </c>
      <c r="C50" s="8" t="s">
        <v>8</v>
      </c>
      <c r="D50" s="27" t="s">
        <v>9</v>
      </c>
      <c r="E50" s="27"/>
      <c r="F50" s="27"/>
      <c r="G50" s="27" t="s">
        <v>10</v>
      </c>
      <c r="H50" s="27"/>
      <c r="I50" s="27"/>
      <c r="J50" s="27" t="s">
        <v>11</v>
      </c>
      <c r="K50" s="27"/>
      <c r="L50" s="27"/>
      <c r="M50" s="27"/>
      <c r="N50" s="27"/>
      <c r="O50" s="8" t="s">
        <v>12</v>
      </c>
    </row>
    <row r="51" spans="1:15" ht="13.5" customHeight="1">
      <c r="A51" s="6"/>
      <c r="B51" s="71" t="s">
        <v>13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3"/>
    </row>
    <row r="52" spans="1:15" ht="13.5" customHeight="1">
      <c r="A52" s="6"/>
      <c r="B52" s="16" t="s">
        <v>52</v>
      </c>
      <c r="C52" s="16"/>
      <c r="D52" s="25"/>
      <c r="E52" s="25"/>
      <c r="F52" s="25"/>
      <c r="G52" s="28" t="s">
        <v>53</v>
      </c>
      <c r="H52" s="28"/>
      <c r="I52" s="28"/>
      <c r="J52" s="30">
        <v>5000</v>
      </c>
      <c r="K52" s="30"/>
      <c r="L52" s="30"/>
      <c r="M52" s="30"/>
      <c r="N52" s="30"/>
      <c r="O52" s="10">
        <f>O54</f>
        <v>4672.5</v>
      </c>
    </row>
    <row r="53" spans="1:15" ht="53.25" customHeight="1">
      <c r="A53" s="6"/>
      <c r="B53" s="8"/>
      <c r="C53" s="8"/>
      <c r="D53" s="27"/>
      <c r="E53" s="27"/>
      <c r="F53" s="27"/>
      <c r="G53" s="31" t="s">
        <v>16</v>
      </c>
      <c r="H53" s="31"/>
      <c r="I53" s="31"/>
      <c r="J53" s="32">
        <v>0</v>
      </c>
      <c r="K53" s="32"/>
      <c r="L53" s="32"/>
      <c r="M53" s="32"/>
      <c r="N53" s="32"/>
      <c r="O53" s="10"/>
    </row>
    <row r="54" spans="1:15" ht="13.5" customHeight="1">
      <c r="A54" s="6"/>
      <c r="B54" s="8"/>
      <c r="C54" s="8" t="s">
        <v>54</v>
      </c>
      <c r="D54" s="27"/>
      <c r="E54" s="27"/>
      <c r="F54" s="27"/>
      <c r="G54" s="31" t="s">
        <v>28</v>
      </c>
      <c r="H54" s="31"/>
      <c r="I54" s="31"/>
      <c r="J54" s="32">
        <v>5000</v>
      </c>
      <c r="K54" s="32"/>
      <c r="L54" s="32"/>
      <c r="M54" s="32"/>
      <c r="N54" s="32"/>
      <c r="O54" s="11">
        <f>O56</f>
        <v>4672.5</v>
      </c>
    </row>
    <row r="55" spans="1:15" ht="52.5" customHeight="1">
      <c r="A55" s="6"/>
      <c r="B55" s="8"/>
      <c r="C55" s="8"/>
      <c r="D55" s="27"/>
      <c r="E55" s="27"/>
      <c r="F55" s="27"/>
      <c r="G55" s="31" t="s">
        <v>16</v>
      </c>
      <c r="H55" s="31"/>
      <c r="I55" s="31"/>
      <c r="J55" s="32">
        <v>0</v>
      </c>
      <c r="K55" s="32"/>
      <c r="L55" s="32"/>
      <c r="M55" s="32"/>
      <c r="N55" s="32"/>
      <c r="O55" s="10"/>
    </row>
    <row r="56" spans="1:15" ht="81" customHeight="1">
      <c r="A56" s="6"/>
      <c r="B56" s="8"/>
      <c r="C56" s="8"/>
      <c r="D56" s="27" t="s">
        <v>55</v>
      </c>
      <c r="E56" s="27"/>
      <c r="F56" s="27"/>
      <c r="G56" s="31" t="s">
        <v>56</v>
      </c>
      <c r="H56" s="31"/>
      <c r="I56" s="31"/>
      <c r="J56" s="32">
        <v>5000</v>
      </c>
      <c r="K56" s="32"/>
      <c r="L56" s="32"/>
      <c r="M56" s="32"/>
      <c r="N56" s="32"/>
      <c r="O56" s="11">
        <v>4672.5</v>
      </c>
    </row>
    <row r="57" spans="1:15" ht="13.5" customHeight="1">
      <c r="A57" s="6"/>
      <c r="B57" s="16" t="s">
        <v>39</v>
      </c>
      <c r="C57" s="16"/>
      <c r="D57" s="25"/>
      <c r="E57" s="25"/>
      <c r="F57" s="25"/>
      <c r="G57" s="28" t="s">
        <v>40</v>
      </c>
      <c r="H57" s="28"/>
      <c r="I57" s="28"/>
      <c r="J57" s="30">
        <v>40180</v>
      </c>
      <c r="K57" s="30"/>
      <c r="L57" s="30"/>
      <c r="M57" s="30"/>
      <c r="N57" s="30"/>
      <c r="O57" s="10">
        <f>O59</f>
        <v>40180.23</v>
      </c>
    </row>
    <row r="58" spans="1:15" ht="54" customHeight="1">
      <c r="A58" s="6"/>
      <c r="B58" s="8"/>
      <c r="C58" s="8"/>
      <c r="D58" s="27"/>
      <c r="E58" s="27"/>
      <c r="F58" s="27"/>
      <c r="G58" s="31" t="s">
        <v>16</v>
      </c>
      <c r="H58" s="31"/>
      <c r="I58" s="31"/>
      <c r="J58" s="32">
        <v>0</v>
      </c>
      <c r="K58" s="32"/>
      <c r="L58" s="32"/>
      <c r="M58" s="32"/>
      <c r="N58" s="32"/>
      <c r="O58" s="10"/>
    </row>
    <row r="59" spans="1:15" ht="13.5" customHeight="1">
      <c r="A59" s="6"/>
      <c r="B59" s="8"/>
      <c r="C59" s="8" t="s">
        <v>41</v>
      </c>
      <c r="D59" s="27"/>
      <c r="E59" s="27"/>
      <c r="F59" s="27"/>
      <c r="G59" s="31" t="s">
        <v>42</v>
      </c>
      <c r="H59" s="31"/>
      <c r="I59" s="31"/>
      <c r="J59" s="32">
        <v>40180</v>
      </c>
      <c r="K59" s="32"/>
      <c r="L59" s="32"/>
      <c r="M59" s="32"/>
      <c r="N59" s="32"/>
      <c r="O59" s="11">
        <f>O61</f>
        <v>40180.23</v>
      </c>
    </row>
    <row r="60" spans="1:15" ht="56.25" customHeight="1">
      <c r="A60" s="6"/>
      <c r="B60" s="8"/>
      <c r="C60" s="8"/>
      <c r="D60" s="27"/>
      <c r="E60" s="27"/>
      <c r="F60" s="27"/>
      <c r="G60" s="31" t="s">
        <v>16</v>
      </c>
      <c r="H60" s="31"/>
      <c r="I60" s="31"/>
      <c r="J60" s="32">
        <v>0</v>
      </c>
      <c r="K60" s="32"/>
      <c r="L60" s="32"/>
      <c r="M60" s="32"/>
      <c r="N60" s="32"/>
      <c r="O60" s="10"/>
    </row>
    <row r="61" spans="1:15" ht="14.25" customHeight="1">
      <c r="A61" s="6"/>
      <c r="B61" s="8"/>
      <c r="C61" s="8"/>
      <c r="D61" s="27" t="s">
        <v>57</v>
      </c>
      <c r="E61" s="27"/>
      <c r="F61" s="27"/>
      <c r="G61" s="31" t="s">
        <v>58</v>
      </c>
      <c r="H61" s="31"/>
      <c r="I61" s="31"/>
      <c r="J61" s="32">
        <v>40180</v>
      </c>
      <c r="K61" s="32"/>
      <c r="L61" s="32"/>
      <c r="M61" s="32"/>
      <c r="N61" s="32"/>
      <c r="O61" s="11">
        <v>40180.23</v>
      </c>
    </row>
    <row r="62" spans="1:15" ht="13.5" customHeight="1">
      <c r="A62" s="6"/>
      <c r="B62" s="16" t="s">
        <v>59</v>
      </c>
      <c r="C62" s="16"/>
      <c r="D62" s="25"/>
      <c r="E62" s="25"/>
      <c r="F62" s="25"/>
      <c r="G62" s="28" t="s">
        <v>60</v>
      </c>
      <c r="H62" s="28"/>
      <c r="I62" s="28"/>
      <c r="J62" s="30">
        <v>145186</v>
      </c>
      <c r="K62" s="30"/>
      <c r="L62" s="30"/>
      <c r="M62" s="30"/>
      <c r="N62" s="30"/>
      <c r="O62" s="10">
        <f>O64</f>
        <v>125283.31</v>
      </c>
    </row>
    <row r="63" spans="1:15" ht="51" customHeight="1">
      <c r="A63" s="6"/>
      <c r="B63" s="8"/>
      <c r="C63" s="8"/>
      <c r="D63" s="27"/>
      <c r="E63" s="27"/>
      <c r="F63" s="27"/>
      <c r="G63" s="31" t="s">
        <v>16</v>
      </c>
      <c r="H63" s="31"/>
      <c r="I63" s="31"/>
      <c r="J63" s="32">
        <v>0</v>
      </c>
      <c r="K63" s="32"/>
      <c r="L63" s="32"/>
      <c r="M63" s="32"/>
      <c r="N63" s="32"/>
      <c r="O63" s="10"/>
    </row>
    <row r="64" spans="1:15" ht="21" customHeight="1">
      <c r="A64" s="6"/>
      <c r="B64" s="8"/>
      <c r="C64" s="8" t="s">
        <v>61</v>
      </c>
      <c r="D64" s="27"/>
      <c r="E64" s="27"/>
      <c r="F64" s="27"/>
      <c r="G64" s="31" t="s">
        <v>62</v>
      </c>
      <c r="H64" s="31"/>
      <c r="I64" s="31"/>
      <c r="J64" s="32">
        <v>145186</v>
      </c>
      <c r="K64" s="32"/>
      <c r="L64" s="32"/>
      <c r="M64" s="32"/>
      <c r="N64" s="32"/>
      <c r="O64" s="11">
        <f>O66+O67+O68+O69</f>
        <v>125283.31</v>
      </c>
    </row>
    <row r="65" spans="1:15" ht="56.25" customHeight="1">
      <c r="A65" s="6"/>
      <c r="B65" s="8"/>
      <c r="C65" s="8"/>
      <c r="D65" s="27"/>
      <c r="E65" s="27"/>
      <c r="F65" s="27"/>
      <c r="G65" s="31" t="s">
        <v>16</v>
      </c>
      <c r="H65" s="31"/>
      <c r="I65" s="31"/>
      <c r="J65" s="32">
        <v>0</v>
      </c>
      <c r="K65" s="32"/>
      <c r="L65" s="32"/>
      <c r="M65" s="32"/>
      <c r="N65" s="32"/>
      <c r="O65" s="10"/>
    </row>
    <row r="66" spans="1:15" ht="33" customHeight="1">
      <c r="A66" s="6"/>
      <c r="B66" s="8"/>
      <c r="C66" s="8"/>
      <c r="D66" s="27" t="s">
        <v>63</v>
      </c>
      <c r="E66" s="27"/>
      <c r="F66" s="27"/>
      <c r="G66" s="31" t="s">
        <v>64</v>
      </c>
      <c r="H66" s="31"/>
      <c r="I66" s="31"/>
      <c r="J66" s="32">
        <v>5000</v>
      </c>
      <c r="K66" s="32"/>
      <c r="L66" s="32"/>
      <c r="M66" s="32"/>
      <c r="N66" s="32"/>
      <c r="O66" s="11">
        <v>5047.17</v>
      </c>
    </row>
    <row r="67" spans="1:15" ht="81.75" customHeight="1">
      <c r="A67" s="6"/>
      <c r="B67" s="8"/>
      <c r="C67" s="8"/>
      <c r="D67" s="27" t="s">
        <v>55</v>
      </c>
      <c r="E67" s="27"/>
      <c r="F67" s="27"/>
      <c r="G67" s="31" t="s">
        <v>56</v>
      </c>
      <c r="H67" s="31"/>
      <c r="I67" s="31"/>
      <c r="J67" s="32">
        <v>98000</v>
      </c>
      <c r="K67" s="32"/>
      <c r="L67" s="32"/>
      <c r="M67" s="32"/>
      <c r="N67" s="32"/>
      <c r="O67" s="11">
        <v>78251.61</v>
      </c>
    </row>
    <row r="68" spans="1:15" ht="14.25" customHeight="1">
      <c r="A68" s="6"/>
      <c r="B68" s="8"/>
      <c r="C68" s="8"/>
      <c r="D68" s="27" t="s">
        <v>65</v>
      </c>
      <c r="E68" s="27"/>
      <c r="F68" s="27"/>
      <c r="G68" s="31" t="s">
        <v>66</v>
      </c>
      <c r="H68" s="31"/>
      <c r="I68" s="31"/>
      <c r="J68" s="32">
        <v>243</v>
      </c>
      <c r="K68" s="32"/>
      <c r="L68" s="32"/>
      <c r="M68" s="32"/>
      <c r="N68" s="32"/>
      <c r="O68" s="11">
        <v>41.53</v>
      </c>
    </row>
    <row r="69" spans="1:15" ht="14.25" customHeight="1">
      <c r="A69" s="6"/>
      <c r="B69" s="8"/>
      <c r="C69" s="8"/>
      <c r="D69" s="27" t="s">
        <v>67</v>
      </c>
      <c r="E69" s="27"/>
      <c r="F69" s="27"/>
      <c r="G69" s="31" t="s">
        <v>68</v>
      </c>
      <c r="H69" s="31"/>
      <c r="I69" s="31"/>
      <c r="J69" s="32">
        <v>41943</v>
      </c>
      <c r="K69" s="32"/>
      <c r="L69" s="32"/>
      <c r="M69" s="32"/>
      <c r="N69" s="32"/>
      <c r="O69" s="11">
        <v>41943</v>
      </c>
    </row>
    <row r="70" spans="1:15" ht="13.5" customHeight="1">
      <c r="A70" s="6"/>
      <c r="B70" s="16" t="s">
        <v>69</v>
      </c>
      <c r="C70" s="16"/>
      <c r="D70" s="25"/>
      <c r="E70" s="25"/>
      <c r="F70" s="25"/>
      <c r="G70" s="28" t="s">
        <v>70</v>
      </c>
      <c r="H70" s="28"/>
      <c r="I70" s="28"/>
      <c r="J70" s="30">
        <v>10000</v>
      </c>
      <c r="K70" s="30"/>
      <c r="L70" s="30"/>
      <c r="M70" s="30"/>
      <c r="N70" s="30"/>
      <c r="O70" s="10">
        <f>O72</f>
        <v>10422.93</v>
      </c>
    </row>
    <row r="71" spans="1:15" ht="54" customHeight="1">
      <c r="A71" s="6"/>
      <c r="B71" s="8"/>
      <c r="C71" s="8"/>
      <c r="D71" s="27"/>
      <c r="E71" s="27"/>
      <c r="F71" s="27"/>
      <c r="G71" s="31" t="s">
        <v>16</v>
      </c>
      <c r="H71" s="31"/>
      <c r="I71" s="31"/>
      <c r="J71" s="32">
        <v>0</v>
      </c>
      <c r="K71" s="32"/>
      <c r="L71" s="32"/>
      <c r="M71" s="32"/>
      <c r="N71" s="32"/>
      <c r="O71" s="11"/>
    </row>
    <row r="72" spans="1:15" ht="13.5" customHeight="1">
      <c r="A72" s="6"/>
      <c r="B72" s="8"/>
      <c r="C72" s="8" t="s">
        <v>71</v>
      </c>
      <c r="D72" s="27"/>
      <c r="E72" s="27"/>
      <c r="F72" s="27"/>
      <c r="G72" s="31" t="s">
        <v>28</v>
      </c>
      <c r="H72" s="31"/>
      <c r="I72" s="31"/>
      <c r="J72" s="32">
        <v>10000</v>
      </c>
      <c r="K72" s="32"/>
      <c r="L72" s="32"/>
      <c r="M72" s="32"/>
      <c r="N72" s="32"/>
      <c r="O72" s="11">
        <f>O74</f>
        <v>10422.93</v>
      </c>
    </row>
    <row r="73" spans="1:15" ht="59.25" customHeight="1">
      <c r="A73" s="6"/>
      <c r="B73" s="8"/>
      <c r="C73" s="8"/>
      <c r="D73" s="27"/>
      <c r="E73" s="27"/>
      <c r="F73" s="27"/>
      <c r="G73" s="31" t="s">
        <v>16</v>
      </c>
      <c r="H73" s="31"/>
      <c r="I73" s="31"/>
      <c r="J73" s="32">
        <v>0</v>
      </c>
      <c r="K73" s="32"/>
      <c r="L73" s="32"/>
      <c r="M73" s="32"/>
      <c r="N73" s="32"/>
      <c r="O73" s="10"/>
    </row>
    <row r="74" spans="1:15" ht="14.25" customHeight="1">
      <c r="A74" s="6"/>
      <c r="B74" s="8"/>
      <c r="C74" s="8"/>
      <c r="D74" s="27" t="s">
        <v>72</v>
      </c>
      <c r="E74" s="27"/>
      <c r="F74" s="27"/>
      <c r="G74" s="31" t="s">
        <v>73</v>
      </c>
      <c r="H74" s="31"/>
      <c r="I74" s="31"/>
      <c r="J74" s="32">
        <v>10000</v>
      </c>
      <c r="K74" s="32"/>
      <c r="L74" s="32"/>
      <c r="M74" s="32"/>
      <c r="N74" s="32"/>
      <c r="O74" s="11">
        <v>10422.93</v>
      </c>
    </row>
    <row r="75" spans="1:15" ht="13.5" customHeight="1">
      <c r="A75" s="6"/>
      <c r="B75" s="16" t="s">
        <v>74</v>
      </c>
      <c r="C75" s="16"/>
      <c r="D75" s="25"/>
      <c r="E75" s="25"/>
      <c r="F75" s="25"/>
      <c r="G75" s="28" t="s">
        <v>75</v>
      </c>
      <c r="H75" s="28"/>
      <c r="I75" s="28"/>
      <c r="J75" s="30">
        <v>35812.13</v>
      </c>
      <c r="K75" s="30"/>
      <c r="L75" s="30"/>
      <c r="M75" s="30"/>
      <c r="N75" s="30"/>
      <c r="O75" s="10">
        <f>O77</f>
        <v>21515.120000000003</v>
      </c>
    </row>
    <row r="76" spans="1:15" ht="51" customHeight="1">
      <c r="A76" s="6"/>
      <c r="B76" s="8"/>
      <c r="C76" s="8"/>
      <c r="D76" s="27"/>
      <c r="E76" s="27"/>
      <c r="F76" s="27"/>
      <c r="G76" s="31" t="s">
        <v>16</v>
      </c>
      <c r="H76" s="31"/>
      <c r="I76" s="31"/>
      <c r="J76" s="32">
        <v>33600</v>
      </c>
      <c r="K76" s="32"/>
      <c r="L76" s="32"/>
      <c r="M76" s="32"/>
      <c r="N76" s="32"/>
      <c r="O76" s="10">
        <f>O78</f>
        <v>19302.99</v>
      </c>
    </row>
    <row r="77" spans="1:15" ht="13.5" customHeight="1">
      <c r="A77" s="6"/>
      <c r="B77" s="8"/>
      <c r="C77" s="8" t="s">
        <v>76</v>
      </c>
      <c r="D77" s="27"/>
      <c r="E77" s="27"/>
      <c r="F77" s="27"/>
      <c r="G77" s="31" t="s">
        <v>28</v>
      </c>
      <c r="H77" s="31"/>
      <c r="I77" s="31"/>
      <c r="J77" s="32">
        <v>35812.13</v>
      </c>
      <c r="K77" s="32"/>
      <c r="L77" s="32"/>
      <c r="M77" s="32"/>
      <c r="N77" s="32"/>
      <c r="O77" s="11">
        <f>O79+O81</f>
        <v>21515.120000000003</v>
      </c>
    </row>
    <row r="78" spans="1:15" ht="54.75" customHeight="1">
      <c r="A78" s="6"/>
      <c r="B78" s="8"/>
      <c r="C78" s="8"/>
      <c r="D78" s="27"/>
      <c r="E78" s="27"/>
      <c r="F78" s="27"/>
      <c r="G78" s="31" t="s">
        <v>16</v>
      </c>
      <c r="H78" s="31"/>
      <c r="I78" s="31"/>
      <c r="J78" s="32">
        <v>33600</v>
      </c>
      <c r="K78" s="32"/>
      <c r="L78" s="32"/>
      <c r="M78" s="32"/>
      <c r="N78" s="32"/>
      <c r="O78" s="11">
        <f>O79</f>
        <v>19302.99</v>
      </c>
    </row>
    <row r="79" spans="1:15" ht="84" customHeight="1">
      <c r="A79" s="6"/>
      <c r="B79" s="8"/>
      <c r="C79" s="8"/>
      <c r="D79" s="27" t="s">
        <v>77</v>
      </c>
      <c r="E79" s="27"/>
      <c r="F79" s="27"/>
      <c r="G79" s="45" t="s">
        <v>241</v>
      </c>
      <c r="H79" s="45"/>
      <c r="I79" s="45"/>
      <c r="J79" s="32">
        <v>28560</v>
      </c>
      <c r="K79" s="32"/>
      <c r="L79" s="32"/>
      <c r="M79" s="32"/>
      <c r="N79" s="32"/>
      <c r="O79" s="11">
        <v>19302.99</v>
      </c>
    </row>
    <row r="80" spans="1:15" ht="94.5" customHeight="1">
      <c r="A80" s="6"/>
      <c r="B80" s="8"/>
      <c r="C80" s="8"/>
      <c r="D80" s="27" t="s">
        <v>78</v>
      </c>
      <c r="E80" s="27"/>
      <c r="F80" s="27"/>
      <c r="G80" s="46" t="s">
        <v>242</v>
      </c>
      <c r="H80" s="47"/>
      <c r="I80" s="48"/>
      <c r="J80" s="32">
        <v>5040</v>
      </c>
      <c r="K80" s="32"/>
      <c r="L80" s="32"/>
      <c r="M80" s="32"/>
      <c r="N80" s="32"/>
      <c r="O80" s="11">
        <v>0</v>
      </c>
    </row>
    <row r="81" spans="1:15" ht="27.75" customHeight="1">
      <c r="A81" s="6"/>
      <c r="B81" s="8"/>
      <c r="C81" s="8"/>
      <c r="D81" s="27" t="s">
        <v>79</v>
      </c>
      <c r="E81" s="27"/>
      <c r="F81" s="27"/>
      <c r="G81" s="31" t="s">
        <v>80</v>
      </c>
      <c r="H81" s="31"/>
      <c r="I81" s="31"/>
      <c r="J81" s="32">
        <v>2212.13</v>
      </c>
      <c r="K81" s="32"/>
      <c r="L81" s="32"/>
      <c r="M81" s="32"/>
      <c r="N81" s="32"/>
      <c r="O81" s="11">
        <v>2212.13</v>
      </c>
    </row>
    <row r="82" spans="1:15" ht="13.5" customHeight="1">
      <c r="A82" s="6"/>
      <c r="B82" s="16" t="s">
        <v>21</v>
      </c>
      <c r="C82" s="16"/>
      <c r="D82" s="25"/>
      <c r="E82" s="25"/>
      <c r="F82" s="25"/>
      <c r="G82" s="28" t="s">
        <v>22</v>
      </c>
      <c r="H82" s="28"/>
      <c r="I82" s="28"/>
      <c r="J82" s="30">
        <v>43150</v>
      </c>
      <c r="K82" s="30"/>
      <c r="L82" s="30"/>
      <c r="M82" s="30"/>
      <c r="N82" s="30"/>
      <c r="O82" s="10">
        <f>O84+O87+O91</f>
        <v>61076.76</v>
      </c>
    </row>
    <row r="83" spans="1:15" ht="54" customHeight="1">
      <c r="A83" s="6"/>
      <c r="B83" s="8"/>
      <c r="C83" s="8"/>
      <c r="D83" s="27"/>
      <c r="E83" s="27"/>
      <c r="F83" s="27"/>
      <c r="G83" s="31" t="s">
        <v>16</v>
      </c>
      <c r="H83" s="31"/>
      <c r="I83" s="31"/>
      <c r="J83" s="32">
        <v>0</v>
      </c>
      <c r="K83" s="32"/>
      <c r="L83" s="32"/>
      <c r="M83" s="32"/>
      <c r="N83" s="32"/>
      <c r="O83" s="10"/>
    </row>
    <row r="84" spans="1:15" ht="18" customHeight="1">
      <c r="A84" s="6"/>
      <c r="B84" s="8"/>
      <c r="C84" s="8" t="s">
        <v>81</v>
      </c>
      <c r="D84" s="27"/>
      <c r="E84" s="27"/>
      <c r="F84" s="27"/>
      <c r="G84" s="31" t="s">
        <v>82</v>
      </c>
      <c r="H84" s="31"/>
      <c r="I84" s="31"/>
      <c r="J84" s="32">
        <v>10</v>
      </c>
      <c r="K84" s="32"/>
      <c r="L84" s="32"/>
      <c r="M84" s="32"/>
      <c r="N84" s="32"/>
      <c r="O84" s="11">
        <f>O86</f>
        <v>1.55</v>
      </c>
    </row>
    <row r="85" spans="1:15" ht="54" customHeight="1">
      <c r="A85" s="6"/>
      <c r="B85" s="8"/>
      <c r="C85" s="8"/>
      <c r="D85" s="27"/>
      <c r="E85" s="27"/>
      <c r="F85" s="27"/>
      <c r="G85" s="31" t="s">
        <v>16</v>
      </c>
      <c r="H85" s="31"/>
      <c r="I85" s="31"/>
      <c r="J85" s="32">
        <v>0</v>
      </c>
      <c r="K85" s="32"/>
      <c r="L85" s="32"/>
      <c r="M85" s="32"/>
      <c r="N85" s="32"/>
      <c r="O85" s="10"/>
    </row>
    <row r="86" spans="1:15" ht="57" customHeight="1">
      <c r="A86" s="6"/>
      <c r="B86" s="8"/>
      <c r="C86" s="8"/>
      <c r="D86" s="27" t="s">
        <v>83</v>
      </c>
      <c r="E86" s="27"/>
      <c r="F86" s="27"/>
      <c r="G86" s="31" t="s">
        <v>84</v>
      </c>
      <c r="H86" s="31"/>
      <c r="I86" s="31"/>
      <c r="J86" s="32">
        <v>10</v>
      </c>
      <c r="K86" s="32"/>
      <c r="L86" s="32"/>
      <c r="M86" s="32"/>
      <c r="N86" s="32"/>
      <c r="O86" s="11">
        <v>1.55</v>
      </c>
    </row>
    <row r="87" spans="1:15" ht="13.5" customHeight="1">
      <c r="A87" s="6"/>
      <c r="B87" s="8"/>
      <c r="C87" s="8" t="s">
        <v>85</v>
      </c>
      <c r="D87" s="27"/>
      <c r="E87" s="27"/>
      <c r="F87" s="27"/>
      <c r="G87" s="31" t="s">
        <v>86</v>
      </c>
      <c r="H87" s="31"/>
      <c r="I87" s="31"/>
      <c r="J87" s="32">
        <v>42640</v>
      </c>
      <c r="K87" s="32"/>
      <c r="L87" s="32"/>
      <c r="M87" s="32"/>
      <c r="N87" s="32"/>
      <c r="O87" s="11">
        <f>O89+O90</f>
        <v>60575.21</v>
      </c>
    </row>
    <row r="88" spans="1:15" ht="54.75" customHeight="1">
      <c r="A88" s="6"/>
      <c r="B88" s="8"/>
      <c r="C88" s="8"/>
      <c r="D88" s="27"/>
      <c r="E88" s="27"/>
      <c r="F88" s="27"/>
      <c r="G88" s="31" t="s">
        <v>16</v>
      </c>
      <c r="H88" s="31"/>
      <c r="I88" s="31"/>
      <c r="J88" s="32">
        <v>0</v>
      </c>
      <c r="K88" s="32"/>
      <c r="L88" s="32"/>
      <c r="M88" s="32"/>
      <c r="N88" s="32"/>
      <c r="O88" s="10"/>
    </row>
    <row r="89" spans="1:15" ht="14.25" customHeight="1">
      <c r="A89" s="6"/>
      <c r="B89" s="8"/>
      <c r="C89" s="8"/>
      <c r="D89" s="27" t="s">
        <v>87</v>
      </c>
      <c r="E89" s="27"/>
      <c r="F89" s="27"/>
      <c r="G89" s="31" t="s">
        <v>88</v>
      </c>
      <c r="H89" s="31"/>
      <c r="I89" s="31"/>
      <c r="J89" s="32">
        <v>40000</v>
      </c>
      <c r="K89" s="32"/>
      <c r="L89" s="32"/>
      <c r="M89" s="32"/>
      <c r="N89" s="32"/>
      <c r="O89" s="11">
        <v>59158.51</v>
      </c>
    </row>
    <row r="90" spans="1:15" ht="14.25" customHeight="1">
      <c r="A90" s="6"/>
      <c r="B90" s="8"/>
      <c r="C90" s="8"/>
      <c r="D90" s="27" t="s">
        <v>65</v>
      </c>
      <c r="E90" s="27"/>
      <c r="F90" s="27"/>
      <c r="G90" s="31" t="s">
        <v>66</v>
      </c>
      <c r="H90" s="31"/>
      <c r="I90" s="31"/>
      <c r="J90" s="32">
        <v>2640</v>
      </c>
      <c r="K90" s="32"/>
      <c r="L90" s="32"/>
      <c r="M90" s="32"/>
      <c r="N90" s="32"/>
      <c r="O90" s="11">
        <v>1416.7</v>
      </c>
    </row>
    <row r="91" spans="1:15" ht="13.5" customHeight="1">
      <c r="A91" s="6"/>
      <c r="B91" s="8"/>
      <c r="C91" s="8" t="s">
        <v>89</v>
      </c>
      <c r="D91" s="27"/>
      <c r="E91" s="27"/>
      <c r="F91" s="27"/>
      <c r="G91" s="31" t="s">
        <v>90</v>
      </c>
      <c r="H91" s="31"/>
      <c r="I91" s="31"/>
      <c r="J91" s="32">
        <v>500</v>
      </c>
      <c r="K91" s="32"/>
      <c r="L91" s="32"/>
      <c r="M91" s="32"/>
      <c r="N91" s="32"/>
      <c r="O91" s="11">
        <f>O93</f>
        <v>500</v>
      </c>
    </row>
    <row r="92" spans="1:15" ht="56.25" customHeight="1">
      <c r="A92" s="6"/>
      <c r="B92" s="8"/>
      <c r="C92" s="8"/>
      <c r="D92" s="27"/>
      <c r="E92" s="27"/>
      <c r="F92" s="27"/>
      <c r="G92" s="31" t="s">
        <v>16</v>
      </c>
      <c r="H92" s="31"/>
      <c r="I92" s="31"/>
      <c r="J92" s="32">
        <v>0</v>
      </c>
      <c r="K92" s="32"/>
      <c r="L92" s="32"/>
      <c r="M92" s="32"/>
      <c r="N92" s="32"/>
      <c r="O92" s="10"/>
    </row>
    <row r="93" spans="1:15" ht="30.75" customHeight="1">
      <c r="A93" s="6"/>
      <c r="B93" s="8"/>
      <c r="C93" s="8"/>
      <c r="D93" s="27" t="s">
        <v>91</v>
      </c>
      <c r="E93" s="27"/>
      <c r="F93" s="27"/>
      <c r="G93" s="31" t="s">
        <v>92</v>
      </c>
      <c r="H93" s="31"/>
      <c r="I93" s="31"/>
      <c r="J93" s="32">
        <v>500</v>
      </c>
      <c r="K93" s="32"/>
      <c r="L93" s="32"/>
      <c r="M93" s="32"/>
      <c r="N93" s="32"/>
      <c r="O93" s="11">
        <v>500</v>
      </c>
    </row>
    <row r="94" spans="1:15" ht="13.5" customHeight="1">
      <c r="A94" s="6"/>
      <c r="B94" s="16" t="s">
        <v>45</v>
      </c>
      <c r="C94" s="16"/>
      <c r="D94" s="25"/>
      <c r="E94" s="25"/>
      <c r="F94" s="25"/>
      <c r="G94" s="28" t="s">
        <v>46</v>
      </c>
      <c r="H94" s="28"/>
      <c r="I94" s="28"/>
      <c r="J94" s="30">
        <v>25742</v>
      </c>
      <c r="K94" s="30"/>
      <c r="L94" s="30"/>
      <c r="M94" s="30"/>
      <c r="N94" s="30"/>
      <c r="O94" s="10">
        <f>O96</f>
        <v>25742</v>
      </c>
    </row>
    <row r="95" spans="1:15" ht="56.25" customHeight="1">
      <c r="A95" s="6"/>
      <c r="B95" s="8"/>
      <c r="C95" s="8"/>
      <c r="D95" s="27"/>
      <c r="E95" s="27"/>
      <c r="F95" s="27"/>
      <c r="G95" s="31" t="s">
        <v>16</v>
      </c>
      <c r="H95" s="31"/>
      <c r="I95" s="31"/>
      <c r="J95" s="32">
        <v>0</v>
      </c>
      <c r="K95" s="32"/>
      <c r="L95" s="32"/>
      <c r="M95" s="32"/>
      <c r="N95" s="32"/>
      <c r="O95" s="10"/>
    </row>
    <row r="96" spans="1:15" ht="13.5" customHeight="1">
      <c r="A96" s="6"/>
      <c r="B96" s="8"/>
      <c r="C96" s="8" t="s">
        <v>47</v>
      </c>
      <c r="D96" s="27"/>
      <c r="E96" s="27"/>
      <c r="F96" s="27"/>
      <c r="G96" s="31" t="s">
        <v>48</v>
      </c>
      <c r="H96" s="31"/>
      <c r="I96" s="31"/>
      <c r="J96" s="32">
        <v>25742</v>
      </c>
      <c r="K96" s="32"/>
      <c r="L96" s="32"/>
      <c r="M96" s="32"/>
      <c r="N96" s="32"/>
      <c r="O96" s="11">
        <f>O98+O99</f>
        <v>25742</v>
      </c>
    </row>
    <row r="97" spans="1:15" ht="54" customHeight="1">
      <c r="A97" s="6"/>
      <c r="B97" s="8"/>
      <c r="C97" s="8"/>
      <c r="D97" s="27"/>
      <c r="E97" s="27"/>
      <c r="F97" s="27"/>
      <c r="G97" s="31" t="s">
        <v>16</v>
      </c>
      <c r="H97" s="31"/>
      <c r="I97" s="31"/>
      <c r="J97" s="32">
        <v>0</v>
      </c>
      <c r="K97" s="32"/>
      <c r="L97" s="32"/>
      <c r="M97" s="32"/>
      <c r="N97" s="32"/>
      <c r="O97" s="10"/>
    </row>
    <row r="98" spans="1:15" ht="36" customHeight="1">
      <c r="A98" s="6"/>
      <c r="B98" s="8"/>
      <c r="C98" s="8"/>
      <c r="D98" s="27" t="s">
        <v>91</v>
      </c>
      <c r="E98" s="27"/>
      <c r="F98" s="27"/>
      <c r="G98" s="31" t="s">
        <v>92</v>
      </c>
      <c r="H98" s="31"/>
      <c r="I98" s="31"/>
      <c r="J98" s="32">
        <v>20000</v>
      </c>
      <c r="K98" s="32"/>
      <c r="L98" s="32"/>
      <c r="M98" s="32"/>
      <c r="N98" s="32"/>
      <c r="O98" s="11">
        <v>20000</v>
      </c>
    </row>
    <row r="99" spans="1:15" ht="49.5" customHeight="1">
      <c r="A99" s="6"/>
      <c r="B99" s="8"/>
      <c r="C99" s="8"/>
      <c r="D99" s="27" t="s">
        <v>93</v>
      </c>
      <c r="E99" s="27"/>
      <c r="F99" s="27"/>
      <c r="G99" s="31" t="s">
        <v>94</v>
      </c>
      <c r="H99" s="31"/>
      <c r="I99" s="31"/>
      <c r="J99" s="32">
        <v>5742</v>
      </c>
      <c r="K99" s="32"/>
      <c r="L99" s="32"/>
      <c r="M99" s="32"/>
      <c r="N99" s="32"/>
      <c r="O99" s="11">
        <v>5742</v>
      </c>
    </row>
    <row r="100" spans="1:15" ht="59.25" customHeight="1">
      <c r="A100" s="6"/>
      <c r="B100" s="16" t="s">
        <v>95</v>
      </c>
      <c r="C100" s="16"/>
      <c r="D100" s="25"/>
      <c r="E100" s="25"/>
      <c r="F100" s="25"/>
      <c r="G100" s="28" t="s">
        <v>96</v>
      </c>
      <c r="H100" s="28"/>
      <c r="I100" s="28"/>
      <c r="J100" s="30">
        <v>5010351</v>
      </c>
      <c r="K100" s="30"/>
      <c r="L100" s="30"/>
      <c r="M100" s="30"/>
      <c r="N100" s="30"/>
      <c r="O100" s="10">
        <f>O102+O105+O113+O123+O129</f>
        <v>5117112.76</v>
      </c>
    </row>
    <row r="101" spans="1:15" ht="57" customHeight="1">
      <c r="A101" s="6"/>
      <c r="B101" s="8"/>
      <c r="C101" s="8"/>
      <c r="D101" s="27"/>
      <c r="E101" s="27"/>
      <c r="F101" s="27"/>
      <c r="G101" s="31" t="s">
        <v>16</v>
      </c>
      <c r="H101" s="31"/>
      <c r="I101" s="31"/>
      <c r="J101" s="32">
        <v>0</v>
      </c>
      <c r="K101" s="32"/>
      <c r="L101" s="32"/>
      <c r="M101" s="32"/>
      <c r="N101" s="32"/>
      <c r="O101" s="10"/>
    </row>
    <row r="102" spans="1:15" ht="13.5" customHeight="1">
      <c r="A102" s="6"/>
      <c r="B102" s="16"/>
      <c r="C102" s="16" t="s">
        <v>97</v>
      </c>
      <c r="D102" s="25"/>
      <c r="E102" s="25"/>
      <c r="F102" s="25"/>
      <c r="G102" s="28" t="s">
        <v>98</v>
      </c>
      <c r="H102" s="28"/>
      <c r="I102" s="28"/>
      <c r="J102" s="30">
        <v>10000</v>
      </c>
      <c r="K102" s="30"/>
      <c r="L102" s="30"/>
      <c r="M102" s="30"/>
      <c r="N102" s="30"/>
      <c r="O102" s="10">
        <f>O104</f>
        <v>4245</v>
      </c>
    </row>
    <row r="103" spans="1:15" ht="56.25" customHeight="1">
      <c r="A103" s="6"/>
      <c r="B103" s="8"/>
      <c r="C103" s="8"/>
      <c r="D103" s="27"/>
      <c r="E103" s="27"/>
      <c r="F103" s="27"/>
      <c r="G103" s="31" t="s">
        <v>16</v>
      </c>
      <c r="H103" s="31"/>
      <c r="I103" s="31"/>
      <c r="J103" s="32">
        <v>0</v>
      </c>
      <c r="K103" s="32"/>
      <c r="L103" s="32"/>
      <c r="M103" s="32"/>
      <c r="N103" s="32"/>
      <c r="O103" s="10"/>
    </row>
    <row r="104" spans="1:15" ht="48" customHeight="1">
      <c r="A104" s="6"/>
      <c r="B104" s="8"/>
      <c r="C104" s="8"/>
      <c r="D104" s="27" t="s">
        <v>99</v>
      </c>
      <c r="E104" s="27"/>
      <c r="F104" s="27"/>
      <c r="G104" s="31" t="s">
        <v>100</v>
      </c>
      <c r="H104" s="31"/>
      <c r="I104" s="31"/>
      <c r="J104" s="32">
        <v>10000</v>
      </c>
      <c r="K104" s="32"/>
      <c r="L104" s="32"/>
      <c r="M104" s="32"/>
      <c r="N104" s="32"/>
      <c r="O104" s="11">
        <v>4245</v>
      </c>
    </row>
    <row r="105" spans="1:15" ht="66.75" customHeight="1">
      <c r="A105" s="6"/>
      <c r="B105" s="16"/>
      <c r="C105" s="16" t="s">
        <v>101</v>
      </c>
      <c r="D105" s="25"/>
      <c r="E105" s="25"/>
      <c r="F105" s="25"/>
      <c r="G105" s="28" t="s">
        <v>102</v>
      </c>
      <c r="H105" s="28"/>
      <c r="I105" s="28"/>
      <c r="J105" s="30">
        <v>628637</v>
      </c>
      <c r="K105" s="30"/>
      <c r="L105" s="30"/>
      <c r="M105" s="30"/>
      <c r="N105" s="30"/>
      <c r="O105" s="10">
        <f>O107+O108+O109+O110+O111+O112</f>
        <v>647451.25</v>
      </c>
    </row>
    <row r="106" spans="1:15" ht="57.75" customHeight="1">
      <c r="A106" s="6"/>
      <c r="B106" s="8"/>
      <c r="C106" s="8"/>
      <c r="D106" s="27"/>
      <c r="E106" s="27"/>
      <c r="F106" s="27"/>
      <c r="G106" s="31" t="s">
        <v>16</v>
      </c>
      <c r="H106" s="31"/>
      <c r="I106" s="31"/>
      <c r="J106" s="32">
        <v>0</v>
      </c>
      <c r="K106" s="32"/>
      <c r="L106" s="32"/>
      <c r="M106" s="32"/>
      <c r="N106" s="32"/>
      <c r="O106" s="10"/>
    </row>
    <row r="107" spans="1:15" ht="14.25" customHeight="1">
      <c r="A107" s="6"/>
      <c r="B107" s="8"/>
      <c r="C107" s="8"/>
      <c r="D107" s="27" t="s">
        <v>103</v>
      </c>
      <c r="E107" s="27"/>
      <c r="F107" s="27"/>
      <c r="G107" s="31" t="s">
        <v>104</v>
      </c>
      <c r="H107" s="31"/>
      <c r="I107" s="31"/>
      <c r="J107" s="32">
        <v>498000</v>
      </c>
      <c r="K107" s="32"/>
      <c r="L107" s="32"/>
      <c r="M107" s="32"/>
      <c r="N107" s="32"/>
      <c r="O107" s="17">
        <v>519649.52</v>
      </c>
    </row>
    <row r="108" spans="1:15" ht="14.25" customHeight="1">
      <c r="A108" s="6"/>
      <c r="B108" s="8"/>
      <c r="C108" s="8"/>
      <c r="D108" s="27" t="s">
        <v>105</v>
      </c>
      <c r="E108" s="27"/>
      <c r="F108" s="27"/>
      <c r="G108" s="31" t="s">
        <v>106</v>
      </c>
      <c r="H108" s="31"/>
      <c r="I108" s="31"/>
      <c r="J108" s="32">
        <v>12000</v>
      </c>
      <c r="K108" s="32"/>
      <c r="L108" s="32"/>
      <c r="M108" s="32"/>
      <c r="N108" s="32"/>
      <c r="O108" s="17">
        <v>9489</v>
      </c>
    </row>
    <row r="109" spans="1:15" ht="14.25" customHeight="1">
      <c r="A109" s="6"/>
      <c r="B109" s="8"/>
      <c r="C109" s="8"/>
      <c r="D109" s="27" t="s">
        <v>107</v>
      </c>
      <c r="E109" s="27"/>
      <c r="F109" s="27"/>
      <c r="G109" s="31" t="s">
        <v>108</v>
      </c>
      <c r="H109" s="31"/>
      <c r="I109" s="31"/>
      <c r="J109" s="32">
        <v>90000</v>
      </c>
      <c r="K109" s="32"/>
      <c r="L109" s="32"/>
      <c r="M109" s="32"/>
      <c r="N109" s="32"/>
      <c r="O109" s="17">
        <v>90373</v>
      </c>
    </row>
    <row r="110" spans="1:15" ht="14.25" customHeight="1">
      <c r="A110" s="6"/>
      <c r="B110" s="8"/>
      <c r="C110" s="8"/>
      <c r="D110" s="27" t="s">
        <v>109</v>
      </c>
      <c r="E110" s="27"/>
      <c r="F110" s="27"/>
      <c r="G110" s="31" t="s">
        <v>110</v>
      </c>
      <c r="H110" s="31"/>
      <c r="I110" s="31"/>
      <c r="J110" s="32">
        <v>3000</v>
      </c>
      <c r="K110" s="32"/>
      <c r="L110" s="32"/>
      <c r="M110" s="32"/>
      <c r="N110" s="32"/>
      <c r="O110" s="17">
        <v>2626</v>
      </c>
    </row>
    <row r="111" spans="1:15" ht="14.25" customHeight="1">
      <c r="A111" s="6"/>
      <c r="B111" s="8"/>
      <c r="C111" s="8"/>
      <c r="D111" s="27" t="s">
        <v>111</v>
      </c>
      <c r="E111" s="27"/>
      <c r="F111" s="27"/>
      <c r="G111" s="31" t="s">
        <v>112</v>
      </c>
      <c r="H111" s="31"/>
      <c r="I111" s="31"/>
      <c r="J111" s="32">
        <v>2000</v>
      </c>
      <c r="K111" s="32"/>
      <c r="L111" s="32"/>
      <c r="M111" s="32"/>
      <c r="N111" s="32"/>
      <c r="O111" s="17">
        <v>1160</v>
      </c>
    </row>
    <row r="112" spans="1:15" ht="36.75" customHeight="1">
      <c r="A112" s="6"/>
      <c r="B112" s="8"/>
      <c r="C112" s="8"/>
      <c r="D112" s="27" t="s">
        <v>113</v>
      </c>
      <c r="E112" s="27"/>
      <c r="F112" s="27"/>
      <c r="G112" s="31" t="s">
        <v>114</v>
      </c>
      <c r="H112" s="31"/>
      <c r="I112" s="31"/>
      <c r="J112" s="32">
        <v>23637</v>
      </c>
      <c r="K112" s="32"/>
      <c r="L112" s="32"/>
      <c r="M112" s="32"/>
      <c r="N112" s="32"/>
      <c r="O112" s="17">
        <v>24153.73</v>
      </c>
    </row>
    <row r="113" spans="1:15" ht="61.5" customHeight="1">
      <c r="A113" s="6"/>
      <c r="B113" s="16"/>
      <c r="C113" s="16" t="s">
        <v>115</v>
      </c>
      <c r="D113" s="25"/>
      <c r="E113" s="25"/>
      <c r="F113" s="25"/>
      <c r="G113" s="28" t="s">
        <v>116</v>
      </c>
      <c r="H113" s="28"/>
      <c r="I113" s="28"/>
      <c r="J113" s="30">
        <v>1171069</v>
      </c>
      <c r="K113" s="30"/>
      <c r="L113" s="30"/>
      <c r="M113" s="30"/>
      <c r="N113" s="30"/>
      <c r="O113" s="10">
        <f>O115+O116+O117+O118+O119+O120+O121+O122</f>
        <v>1083012.17</v>
      </c>
    </row>
    <row r="114" spans="1:15" ht="28.5" customHeight="1">
      <c r="A114" s="6"/>
      <c r="B114" s="8"/>
      <c r="C114" s="8"/>
      <c r="D114" s="27"/>
      <c r="E114" s="27"/>
      <c r="F114" s="27"/>
      <c r="G114" s="31" t="s">
        <v>16</v>
      </c>
      <c r="H114" s="31"/>
      <c r="I114" s="31"/>
      <c r="J114" s="32">
        <v>0</v>
      </c>
      <c r="K114" s="32"/>
      <c r="L114" s="32"/>
      <c r="M114" s="32"/>
      <c r="N114" s="32"/>
      <c r="O114" s="11"/>
    </row>
    <row r="115" spans="1:15" ht="14.25" customHeight="1">
      <c r="A115" s="6"/>
      <c r="B115" s="8"/>
      <c r="C115" s="8"/>
      <c r="D115" s="27" t="s">
        <v>103</v>
      </c>
      <c r="E115" s="27"/>
      <c r="F115" s="27"/>
      <c r="G115" s="31" t="s">
        <v>104</v>
      </c>
      <c r="H115" s="31"/>
      <c r="I115" s="31"/>
      <c r="J115" s="32">
        <v>400000</v>
      </c>
      <c r="K115" s="32"/>
      <c r="L115" s="32"/>
      <c r="M115" s="32"/>
      <c r="N115" s="32"/>
      <c r="O115" s="17">
        <v>350832.47</v>
      </c>
    </row>
    <row r="116" spans="1:15" ht="14.25" customHeight="1">
      <c r="A116" s="6"/>
      <c r="B116" s="8"/>
      <c r="C116" s="8"/>
      <c r="D116" s="27" t="s">
        <v>105</v>
      </c>
      <c r="E116" s="27"/>
      <c r="F116" s="27"/>
      <c r="G116" s="31" t="s">
        <v>106</v>
      </c>
      <c r="H116" s="31"/>
      <c r="I116" s="31"/>
      <c r="J116" s="32">
        <v>400000</v>
      </c>
      <c r="K116" s="32"/>
      <c r="L116" s="32"/>
      <c r="M116" s="32"/>
      <c r="N116" s="32"/>
      <c r="O116" s="17">
        <v>371779.54</v>
      </c>
    </row>
    <row r="117" spans="1:15" ht="14.25" customHeight="1">
      <c r="A117" s="6"/>
      <c r="B117" s="8"/>
      <c r="C117" s="8"/>
      <c r="D117" s="27" t="s">
        <v>107</v>
      </c>
      <c r="E117" s="27"/>
      <c r="F117" s="27"/>
      <c r="G117" s="31" t="s">
        <v>108</v>
      </c>
      <c r="H117" s="31"/>
      <c r="I117" s="31"/>
      <c r="J117" s="32">
        <v>70000</v>
      </c>
      <c r="K117" s="32"/>
      <c r="L117" s="32"/>
      <c r="M117" s="32"/>
      <c r="N117" s="32"/>
      <c r="O117" s="17">
        <v>66756.39</v>
      </c>
    </row>
    <row r="118" spans="1:15" ht="14.25" customHeight="1">
      <c r="A118" s="6"/>
      <c r="B118" s="8"/>
      <c r="C118" s="8"/>
      <c r="D118" s="27" t="s">
        <v>109</v>
      </c>
      <c r="E118" s="27"/>
      <c r="F118" s="27"/>
      <c r="G118" s="31" t="s">
        <v>110</v>
      </c>
      <c r="H118" s="31"/>
      <c r="I118" s="31"/>
      <c r="J118" s="32">
        <v>73000</v>
      </c>
      <c r="K118" s="32"/>
      <c r="L118" s="32"/>
      <c r="M118" s="32"/>
      <c r="N118" s="32"/>
      <c r="O118" s="17">
        <v>76013.6</v>
      </c>
    </row>
    <row r="119" spans="1:15" ht="14.25" customHeight="1">
      <c r="A119" s="6"/>
      <c r="B119" s="8"/>
      <c r="C119" s="8"/>
      <c r="D119" s="27" t="s">
        <v>117</v>
      </c>
      <c r="E119" s="27"/>
      <c r="F119" s="27"/>
      <c r="G119" s="31" t="s">
        <v>118</v>
      </c>
      <c r="H119" s="31"/>
      <c r="I119" s="31"/>
      <c r="J119" s="32">
        <v>12069</v>
      </c>
      <c r="K119" s="32"/>
      <c r="L119" s="32"/>
      <c r="M119" s="32"/>
      <c r="N119" s="32"/>
      <c r="O119" s="17">
        <v>11969</v>
      </c>
    </row>
    <row r="120" spans="1:15" ht="14.25" customHeight="1">
      <c r="A120" s="6"/>
      <c r="B120" s="8"/>
      <c r="C120" s="8"/>
      <c r="D120" s="27" t="s">
        <v>119</v>
      </c>
      <c r="E120" s="27"/>
      <c r="F120" s="27"/>
      <c r="G120" s="31" t="s">
        <v>120</v>
      </c>
      <c r="H120" s="31"/>
      <c r="I120" s="31"/>
      <c r="J120" s="32">
        <v>38000</v>
      </c>
      <c r="K120" s="32"/>
      <c r="L120" s="32"/>
      <c r="M120" s="32"/>
      <c r="N120" s="32"/>
      <c r="O120" s="17">
        <v>38214</v>
      </c>
    </row>
    <row r="121" spans="1:15" ht="14.25" customHeight="1">
      <c r="A121" s="6"/>
      <c r="B121" s="8"/>
      <c r="C121" s="8"/>
      <c r="D121" s="27" t="s">
        <v>111</v>
      </c>
      <c r="E121" s="27"/>
      <c r="F121" s="27"/>
      <c r="G121" s="31" t="s">
        <v>112</v>
      </c>
      <c r="H121" s="31"/>
      <c r="I121" s="31"/>
      <c r="J121" s="32">
        <v>160000</v>
      </c>
      <c r="K121" s="32"/>
      <c r="L121" s="32"/>
      <c r="M121" s="32"/>
      <c r="N121" s="32"/>
      <c r="O121" s="17">
        <v>153767</v>
      </c>
    </row>
    <row r="122" spans="1:15" ht="23.25" customHeight="1">
      <c r="A122" s="6"/>
      <c r="B122" s="8"/>
      <c r="C122" s="8"/>
      <c r="D122" s="27" t="s">
        <v>113</v>
      </c>
      <c r="E122" s="27"/>
      <c r="F122" s="27"/>
      <c r="G122" s="31" t="s">
        <v>114</v>
      </c>
      <c r="H122" s="31"/>
      <c r="I122" s="31"/>
      <c r="J122" s="32">
        <v>18000</v>
      </c>
      <c r="K122" s="32"/>
      <c r="L122" s="32"/>
      <c r="M122" s="32"/>
      <c r="N122" s="32"/>
      <c r="O122" s="17">
        <v>13680.17</v>
      </c>
    </row>
    <row r="123" spans="1:15" ht="30.75" customHeight="1">
      <c r="A123" s="6"/>
      <c r="B123" s="16"/>
      <c r="C123" s="16" t="s">
        <v>121</v>
      </c>
      <c r="D123" s="25"/>
      <c r="E123" s="25"/>
      <c r="F123" s="25"/>
      <c r="G123" s="28" t="s">
        <v>122</v>
      </c>
      <c r="H123" s="28"/>
      <c r="I123" s="28"/>
      <c r="J123" s="30">
        <v>107000</v>
      </c>
      <c r="K123" s="30"/>
      <c r="L123" s="30"/>
      <c r="M123" s="30"/>
      <c r="N123" s="30"/>
      <c r="O123" s="18">
        <f>O125+O126+O127+O128</f>
        <v>96874.95999999999</v>
      </c>
    </row>
    <row r="124" spans="1:15" ht="57" customHeight="1">
      <c r="A124" s="6"/>
      <c r="B124" s="8"/>
      <c r="C124" s="8"/>
      <c r="D124" s="27"/>
      <c r="E124" s="27"/>
      <c r="F124" s="27"/>
      <c r="G124" s="31" t="s">
        <v>16</v>
      </c>
      <c r="H124" s="31"/>
      <c r="I124" s="31"/>
      <c r="J124" s="32">
        <v>0</v>
      </c>
      <c r="K124" s="32"/>
      <c r="L124" s="32"/>
      <c r="M124" s="32"/>
      <c r="N124" s="32"/>
      <c r="O124" s="11"/>
    </row>
    <row r="125" spans="1:15" ht="14.25" customHeight="1">
      <c r="A125" s="6"/>
      <c r="B125" s="8"/>
      <c r="C125" s="8"/>
      <c r="D125" s="27" t="s">
        <v>123</v>
      </c>
      <c r="E125" s="27"/>
      <c r="F125" s="27"/>
      <c r="G125" s="31" t="s">
        <v>124</v>
      </c>
      <c r="H125" s="31"/>
      <c r="I125" s="31"/>
      <c r="J125" s="32">
        <v>20000</v>
      </c>
      <c r="K125" s="32"/>
      <c r="L125" s="32"/>
      <c r="M125" s="32"/>
      <c r="N125" s="32"/>
      <c r="O125" s="17">
        <v>19683</v>
      </c>
    </row>
    <row r="126" spans="1:15" ht="14.25" customHeight="1">
      <c r="A126" s="6"/>
      <c r="B126" s="8"/>
      <c r="C126" s="8"/>
      <c r="D126" s="27" t="s">
        <v>125</v>
      </c>
      <c r="E126" s="27"/>
      <c r="F126" s="27"/>
      <c r="G126" s="31" t="s">
        <v>126</v>
      </c>
      <c r="H126" s="31"/>
      <c r="I126" s="31"/>
      <c r="J126" s="32">
        <v>10000</v>
      </c>
      <c r="K126" s="32"/>
      <c r="L126" s="32"/>
      <c r="M126" s="32"/>
      <c r="N126" s="32"/>
      <c r="O126" s="17">
        <v>5456.83</v>
      </c>
    </row>
    <row r="127" spans="1:15" ht="33.75" customHeight="1">
      <c r="A127" s="6"/>
      <c r="B127" s="8"/>
      <c r="C127" s="8"/>
      <c r="D127" s="27" t="s">
        <v>127</v>
      </c>
      <c r="E127" s="27"/>
      <c r="F127" s="27"/>
      <c r="G127" s="31" t="s">
        <v>128</v>
      </c>
      <c r="H127" s="31"/>
      <c r="I127" s="31"/>
      <c r="J127" s="32">
        <v>74000</v>
      </c>
      <c r="K127" s="32"/>
      <c r="L127" s="32"/>
      <c r="M127" s="32"/>
      <c r="N127" s="32"/>
      <c r="O127" s="17">
        <v>69516.18</v>
      </c>
    </row>
    <row r="128" spans="1:15" ht="30" customHeight="1">
      <c r="A128" s="6"/>
      <c r="B128" s="8"/>
      <c r="C128" s="8"/>
      <c r="D128" s="27" t="s">
        <v>129</v>
      </c>
      <c r="E128" s="27"/>
      <c r="F128" s="27"/>
      <c r="G128" s="31" t="s">
        <v>130</v>
      </c>
      <c r="H128" s="31"/>
      <c r="I128" s="31"/>
      <c r="J128" s="32">
        <v>3000</v>
      </c>
      <c r="K128" s="32"/>
      <c r="L128" s="32"/>
      <c r="M128" s="32"/>
      <c r="N128" s="32"/>
      <c r="O128" s="17">
        <v>2218.95</v>
      </c>
    </row>
    <row r="129" spans="1:15" ht="30" customHeight="1">
      <c r="A129" s="6"/>
      <c r="B129" s="16"/>
      <c r="C129" s="16" t="s">
        <v>131</v>
      </c>
      <c r="D129" s="25"/>
      <c r="E129" s="25"/>
      <c r="F129" s="25"/>
      <c r="G129" s="28" t="s">
        <v>132</v>
      </c>
      <c r="H129" s="28"/>
      <c r="I129" s="28"/>
      <c r="J129" s="30">
        <v>3093645</v>
      </c>
      <c r="K129" s="30"/>
      <c r="L129" s="30"/>
      <c r="M129" s="30"/>
      <c r="N129" s="30"/>
      <c r="O129" s="10">
        <f>O131+O132</f>
        <v>3285529.38</v>
      </c>
    </row>
    <row r="130" spans="1:15" ht="57.75" customHeight="1">
      <c r="A130" s="6"/>
      <c r="B130" s="8"/>
      <c r="C130" s="8"/>
      <c r="D130" s="27"/>
      <c r="E130" s="27"/>
      <c r="F130" s="27"/>
      <c r="G130" s="31" t="s">
        <v>16</v>
      </c>
      <c r="H130" s="31"/>
      <c r="I130" s="31"/>
      <c r="J130" s="32">
        <v>0</v>
      </c>
      <c r="K130" s="32"/>
      <c r="L130" s="32"/>
      <c r="M130" s="32"/>
      <c r="N130" s="32"/>
      <c r="O130" s="11"/>
    </row>
    <row r="131" spans="1:15" ht="14.25" customHeight="1">
      <c r="A131" s="6"/>
      <c r="B131" s="8"/>
      <c r="C131" s="8"/>
      <c r="D131" s="27" t="s">
        <v>133</v>
      </c>
      <c r="E131" s="27"/>
      <c r="F131" s="27"/>
      <c r="G131" s="31" t="s">
        <v>98</v>
      </c>
      <c r="H131" s="31"/>
      <c r="I131" s="31"/>
      <c r="J131" s="32">
        <v>3069645</v>
      </c>
      <c r="K131" s="32"/>
      <c r="L131" s="32"/>
      <c r="M131" s="32"/>
      <c r="N131" s="32"/>
      <c r="O131" s="17">
        <v>3264719</v>
      </c>
    </row>
    <row r="132" spans="1:15" ht="14.25" customHeight="1">
      <c r="A132" s="6"/>
      <c r="B132" s="8"/>
      <c r="C132" s="8"/>
      <c r="D132" s="27" t="s">
        <v>134</v>
      </c>
      <c r="E132" s="27"/>
      <c r="F132" s="27"/>
      <c r="G132" s="31" t="s">
        <v>135</v>
      </c>
      <c r="H132" s="31"/>
      <c r="I132" s="31"/>
      <c r="J132" s="32">
        <v>24000</v>
      </c>
      <c r="K132" s="32"/>
      <c r="L132" s="32"/>
      <c r="M132" s="32"/>
      <c r="N132" s="32"/>
      <c r="O132" s="17">
        <v>20810.38</v>
      </c>
    </row>
    <row r="133" spans="1:15" ht="18" customHeight="1">
      <c r="A133" s="6"/>
      <c r="B133" s="16" t="s">
        <v>136</v>
      </c>
      <c r="C133" s="16"/>
      <c r="D133" s="25"/>
      <c r="E133" s="25"/>
      <c r="F133" s="25"/>
      <c r="G133" s="28" t="s">
        <v>137</v>
      </c>
      <c r="H133" s="28"/>
      <c r="I133" s="28"/>
      <c r="J133" s="30">
        <v>13671771.79</v>
      </c>
      <c r="K133" s="30"/>
      <c r="L133" s="30"/>
      <c r="M133" s="30"/>
      <c r="N133" s="30"/>
      <c r="O133" s="10">
        <f>O135+O138+O141+O144+O147</f>
        <v>13671771.79</v>
      </c>
    </row>
    <row r="134" spans="1:15" ht="54" customHeight="1">
      <c r="A134" s="6"/>
      <c r="B134" s="8"/>
      <c r="C134" s="8"/>
      <c r="D134" s="27"/>
      <c r="E134" s="27"/>
      <c r="F134" s="27"/>
      <c r="G134" s="31" t="s">
        <v>16</v>
      </c>
      <c r="H134" s="31"/>
      <c r="I134" s="31"/>
      <c r="J134" s="32">
        <v>0</v>
      </c>
      <c r="K134" s="32"/>
      <c r="L134" s="32"/>
      <c r="M134" s="32"/>
      <c r="N134" s="32"/>
      <c r="O134" s="11"/>
    </row>
    <row r="135" spans="1:15" ht="31.5" customHeight="1">
      <c r="A135" s="6"/>
      <c r="B135" s="8"/>
      <c r="C135" s="8" t="s">
        <v>138</v>
      </c>
      <c r="D135" s="27"/>
      <c r="E135" s="27"/>
      <c r="F135" s="27"/>
      <c r="G135" s="31" t="s">
        <v>139</v>
      </c>
      <c r="H135" s="31"/>
      <c r="I135" s="31"/>
      <c r="J135" s="32">
        <v>8179743</v>
      </c>
      <c r="K135" s="32"/>
      <c r="L135" s="32"/>
      <c r="M135" s="32"/>
      <c r="N135" s="32"/>
      <c r="O135" s="17">
        <f>O137</f>
        <v>8179743</v>
      </c>
    </row>
    <row r="136" spans="1:15" ht="55.5" customHeight="1">
      <c r="A136" s="6"/>
      <c r="B136" s="8"/>
      <c r="C136" s="8"/>
      <c r="D136" s="27"/>
      <c r="E136" s="27"/>
      <c r="F136" s="27"/>
      <c r="G136" s="31" t="s">
        <v>16</v>
      </c>
      <c r="H136" s="31"/>
      <c r="I136" s="31"/>
      <c r="J136" s="32">
        <v>0</v>
      </c>
      <c r="K136" s="32"/>
      <c r="L136" s="32"/>
      <c r="M136" s="32"/>
      <c r="N136" s="32"/>
      <c r="O136" s="11"/>
    </row>
    <row r="137" spans="1:15" ht="20.25" customHeight="1">
      <c r="A137" s="6"/>
      <c r="B137" s="8"/>
      <c r="C137" s="8"/>
      <c r="D137" s="27" t="s">
        <v>140</v>
      </c>
      <c r="E137" s="27"/>
      <c r="F137" s="27"/>
      <c r="G137" s="31" t="s">
        <v>141</v>
      </c>
      <c r="H137" s="31"/>
      <c r="I137" s="31"/>
      <c r="J137" s="32">
        <v>8179743</v>
      </c>
      <c r="K137" s="32"/>
      <c r="L137" s="32"/>
      <c r="M137" s="32"/>
      <c r="N137" s="32"/>
      <c r="O137" s="17">
        <v>8179743</v>
      </c>
    </row>
    <row r="138" spans="1:15" ht="16.5" customHeight="1">
      <c r="A138" s="6"/>
      <c r="B138" s="8"/>
      <c r="C138" s="8" t="s">
        <v>142</v>
      </c>
      <c r="D138" s="27"/>
      <c r="E138" s="27"/>
      <c r="F138" s="27"/>
      <c r="G138" s="31" t="s">
        <v>143</v>
      </c>
      <c r="H138" s="31"/>
      <c r="I138" s="31"/>
      <c r="J138" s="32">
        <v>162187</v>
      </c>
      <c r="K138" s="32"/>
      <c r="L138" s="32"/>
      <c r="M138" s="32"/>
      <c r="N138" s="32"/>
      <c r="O138" s="11">
        <f>O140</f>
        <v>162187</v>
      </c>
    </row>
    <row r="139" spans="1:15" ht="53.25" customHeight="1">
      <c r="A139" s="6"/>
      <c r="B139" s="8"/>
      <c r="C139" s="8"/>
      <c r="D139" s="27"/>
      <c r="E139" s="27"/>
      <c r="F139" s="27"/>
      <c r="G139" s="31" t="s">
        <v>16</v>
      </c>
      <c r="H139" s="31"/>
      <c r="I139" s="31"/>
      <c r="J139" s="32">
        <v>0</v>
      </c>
      <c r="K139" s="32"/>
      <c r="L139" s="32"/>
      <c r="M139" s="32"/>
      <c r="N139" s="32"/>
      <c r="O139" s="11"/>
    </row>
    <row r="140" spans="1:15" ht="21" customHeight="1">
      <c r="A140" s="6"/>
      <c r="B140" s="8"/>
      <c r="C140" s="8"/>
      <c r="D140" s="27" t="s">
        <v>144</v>
      </c>
      <c r="E140" s="27"/>
      <c r="F140" s="27"/>
      <c r="G140" s="31" t="s">
        <v>145</v>
      </c>
      <c r="H140" s="31"/>
      <c r="I140" s="31"/>
      <c r="J140" s="32">
        <v>162187</v>
      </c>
      <c r="K140" s="32"/>
      <c r="L140" s="32"/>
      <c r="M140" s="32"/>
      <c r="N140" s="32"/>
      <c r="O140" s="17">
        <v>162187</v>
      </c>
    </row>
    <row r="141" spans="1:15" ht="13.5" customHeight="1">
      <c r="A141" s="6"/>
      <c r="B141" s="8"/>
      <c r="C141" s="8" t="s">
        <v>146</v>
      </c>
      <c r="D141" s="27"/>
      <c r="E141" s="27"/>
      <c r="F141" s="27"/>
      <c r="G141" s="31" t="s">
        <v>147</v>
      </c>
      <c r="H141" s="31"/>
      <c r="I141" s="31"/>
      <c r="J141" s="32">
        <v>5028831</v>
      </c>
      <c r="K141" s="32"/>
      <c r="L141" s="32"/>
      <c r="M141" s="32"/>
      <c r="N141" s="32"/>
      <c r="O141" s="11">
        <f>O143</f>
        <v>5028831</v>
      </c>
    </row>
    <row r="142" spans="1:15" ht="53.25" customHeight="1">
      <c r="A142" s="6"/>
      <c r="B142" s="8"/>
      <c r="C142" s="8"/>
      <c r="D142" s="27"/>
      <c r="E142" s="27"/>
      <c r="F142" s="27"/>
      <c r="G142" s="31" t="s">
        <v>16</v>
      </c>
      <c r="H142" s="31"/>
      <c r="I142" s="31"/>
      <c r="J142" s="32">
        <v>0</v>
      </c>
      <c r="K142" s="32"/>
      <c r="L142" s="32"/>
      <c r="M142" s="32"/>
      <c r="N142" s="32"/>
      <c r="O142" s="11"/>
    </row>
    <row r="143" spans="1:15" ht="14.25" customHeight="1">
      <c r="A143" s="6"/>
      <c r="B143" s="8"/>
      <c r="C143" s="8"/>
      <c r="D143" s="27" t="s">
        <v>140</v>
      </c>
      <c r="E143" s="27"/>
      <c r="F143" s="27"/>
      <c r="G143" s="31" t="s">
        <v>141</v>
      </c>
      <c r="H143" s="31"/>
      <c r="I143" s="31"/>
      <c r="J143" s="32">
        <v>5028831</v>
      </c>
      <c r="K143" s="32"/>
      <c r="L143" s="32"/>
      <c r="M143" s="32"/>
      <c r="N143" s="32"/>
      <c r="O143" s="17">
        <v>5028831</v>
      </c>
    </row>
    <row r="144" spans="1:15" ht="13.5" customHeight="1">
      <c r="A144" s="6"/>
      <c r="B144" s="8"/>
      <c r="C144" s="8" t="s">
        <v>148</v>
      </c>
      <c r="D144" s="27"/>
      <c r="E144" s="27"/>
      <c r="F144" s="27"/>
      <c r="G144" s="31" t="s">
        <v>149</v>
      </c>
      <c r="H144" s="31"/>
      <c r="I144" s="31"/>
      <c r="J144" s="32">
        <v>69031.79</v>
      </c>
      <c r="K144" s="32"/>
      <c r="L144" s="32"/>
      <c r="M144" s="32"/>
      <c r="N144" s="32"/>
      <c r="O144" s="11">
        <f>O146</f>
        <v>69031.79</v>
      </c>
    </row>
    <row r="145" spans="1:15" ht="54" customHeight="1">
      <c r="A145" s="6"/>
      <c r="B145" s="8"/>
      <c r="C145" s="8"/>
      <c r="D145" s="27"/>
      <c r="E145" s="27"/>
      <c r="F145" s="27"/>
      <c r="G145" s="31" t="s">
        <v>16</v>
      </c>
      <c r="H145" s="31"/>
      <c r="I145" s="31"/>
      <c r="J145" s="32">
        <v>0</v>
      </c>
      <c r="K145" s="32"/>
      <c r="L145" s="32"/>
      <c r="M145" s="32"/>
      <c r="N145" s="32"/>
      <c r="O145" s="11"/>
    </row>
    <row r="146" spans="1:15" ht="57" customHeight="1">
      <c r="A146" s="6"/>
      <c r="B146" s="8"/>
      <c r="C146" s="8"/>
      <c r="D146" s="27" t="s">
        <v>150</v>
      </c>
      <c r="E146" s="27"/>
      <c r="F146" s="27"/>
      <c r="G146" s="31" t="s">
        <v>151</v>
      </c>
      <c r="H146" s="31"/>
      <c r="I146" s="31"/>
      <c r="J146" s="32">
        <v>69031.79</v>
      </c>
      <c r="K146" s="32"/>
      <c r="L146" s="32"/>
      <c r="M146" s="32"/>
      <c r="N146" s="32"/>
      <c r="O146" s="11">
        <v>69031.79</v>
      </c>
    </row>
    <row r="147" spans="1:15" ht="13.5" customHeight="1">
      <c r="A147" s="6"/>
      <c r="B147" s="8"/>
      <c r="C147" s="8" t="s">
        <v>152</v>
      </c>
      <c r="D147" s="27"/>
      <c r="E147" s="27"/>
      <c r="F147" s="27"/>
      <c r="G147" s="31" t="s">
        <v>153</v>
      </c>
      <c r="H147" s="31"/>
      <c r="I147" s="31"/>
      <c r="J147" s="32">
        <v>231979</v>
      </c>
      <c r="K147" s="32"/>
      <c r="L147" s="32"/>
      <c r="M147" s="32"/>
      <c r="N147" s="32"/>
      <c r="O147" s="17">
        <f>O149</f>
        <v>231979</v>
      </c>
    </row>
    <row r="148" spans="1:15" ht="52.5" customHeight="1">
      <c r="A148" s="6"/>
      <c r="B148" s="8"/>
      <c r="C148" s="8"/>
      <c r="D148" s="27"/>
      <c r="E148" s="27"/>
      <c r="F148" s="27"/>
      <c r="G148" s="31" t="s">
        <v>16</v>
      </c>
      <c r="H148" s="31"/>
      <c r="I148" s="31"/>
      <c r="J148" s="32">
        <v>0</v>
      </c>
      <c r="K148" s="32"/>
      <c r="L148" s="32"/>
      <c r="M148" s="32"/>
      <c r="N148" s="32"/>
      <c r="O148" s="11"/>
    </row>
    <row r="149" spans="1:15" ht="14.25" customHeight="1">
      <c r="A149" s="6"/>
      <c r="B149" s="8"/>
      <c r="C149" s="8"/>
      <c r="D149" s="27" t="s">
        <v>140</v>
      </c>
      <c r="E149" s="27"/>
      <c r="F149" s="27"/>
      <c r="G149" s="31" t="s">
        <v>141</v>
      </c>
      <c r="H149" s="31"/>
      <c r="I149" s="31"/>
      <c r="J149" s="32">
        <v>231979</v>
      </c>
      <c r="K149" s="32"/>
      <c r="L149" s="32"/>
      <c r="M149" s="32"/>
      <c r="N149" s="32"/>
      <c r="O149" s="17">
        <v>231979</v>
      </c>
    </row>
    <row r="150" spans="1:15" ht="18.75" customHeight="1">
      <c r="A150" s="6"/>
      <c r="B150" s="16" t="s">
        <v>154</v>
      </c>
      <c r="C150" s="16"/>
      <c r="D150" s="25"/>
      <c r="E150" s="25"/>
      <c r="F150" s="25"/>
      <c r="G150" s="28" t="s">
        <v>155</v>
      </c>
      <c r="H150" s="28"/>
      <c r="I150" s="28"/>
      <c r="J150" s="30">
        <v>384720</v>
      </c>
      <c r="K150" s="30"/>
      <c r="L150" s="30"/>
      <c r="M150" s="30"/>
      <c r="N150" s="30"/>
      <c r="O150" s="10">
        <f>O152+O156+O161</f>
        <v>364084.92</v>
      </c>
    </row>
    <row r="151" spans="1:15" ht="53.25" customHeight="1">
      <c r="A151" s="6"/>
      <c r="B151" s="8"/>
      <c r="C151" s="8"/>
      <c r="D151" s="27"/>
      <c r="E151" s="27"/>
      <c r="F151" s="27"/>
      <c r="G151" s="31" t="s">
        <v>16</v>
      </c>
      <c r="H151" s="31"/>
      <c r="I151" s="31"/>
      <c r="J151" s="32">
        <v>0</v>
      </c>
      <c r="K151" s="32"/>
      <c r="L151" s="32"/>
      <c r="M151" s="32"/>
      <c r="N151" s="32"/>
      <c r="O151" s="11"/>
    </row>
    <row r="152" spans="1:15" ht="18" customHeight="1">
      <c r="A152" s="6"/>
      <c r="B152" s="8"/>
      <c r="C152" s="8" t="s">
        <v>156</v>
      </c>
      <c r="D152" s="27"/>
      <c r="E152" s="27"/>
      <c r="F152" s="27"/>
      <c r="G152" s="31" t="s">
        <v>157</v>
      </c>
      <c r="H152" s="31"/>
      <c r="I152" s="31"/>
      <c r="J152" s="32">
        <v>96000</v>
      </c>
      <c r="K152" s="32"/>
      <c r="L152" s="32"/>
      <c r="M152" s="32"/>
      <c r="N152" s="32"/>
      <c r="O152" s="17">
        <f>O154+O155</f>
        <v>81426.48999999999</v>
      </c>
    </row>
    <row r="153" spans="1:15" ht="54.75" customHeight="1">
      <c r="A153" s="6"/>
      <c r="B153" s="8"/>
      <c r="C153" s="8"/>
      <c r="D153" s="27"/>
      <c r="E153" s="27"/>
      <c r="F153" s="27"/>
      <c r="G153" s="31" t="s">
        <v>16</v>
      </c>
      <c r="H153" s="31"/>
      <c r="I153" s="31"/>
      <c r="J153" s="32">
        <v>0</v>
      </c>
      <c r="K153" s="32"/>
      <c r="L153" s="32"/>
      <c r="M153" s="32"/>
      <c r="N153" s="32"/>
      <c r="O153" s="11"/>
    </row>
    <row r="154" spans="1:15" ht="14.25" customHeight="1">
      <c r="A154" s="6"/>
      <c r="B154" s="8"/>
      <c r="C154" s="8"/>
      <c r="D154" s="27" t="s">
        <v>87</v>
      </c>
      <c r="E154" s="27"/>
      <c r="F154" s="27"/>
      <c r="G154" s="31" t="s">
        <v>88</v>
      </c>
      <c r="H154" s="31"/>
      <c r="I154" s="31"/>
      <c r="J154" s="32">
        <v>70000</v>
      </c>
      <c r="K154" s="32"/>
      <c r="L154" s="32"/>
      <c r="M154" s="32"/>
      <c r="N154" s="32"/>
      <c r="O154" s="17">
        <v>57465.21</v>
      </c>
    </row>
    <row r="155" spans="1:15" ht="56.25" customHeight="1">
      <c r="A155" s="6"/>
      <c r="B155" s="8"/>
      <c r="C155" s="8"/>
      <c r="D155" s="27" t="s">
        <v>150</v>
      </c>
      <c r="E155" s="27"/>
      <c r="F155" s="27"/>
      <c r="G155" s="31" t="s">
        <v>151</v>
      </c>
      <c r="H155" s="31"/>
      <c r="I155" s="31"/>
      <c r="J155" s="32">
        <v>26000</v>
      </c>
      <c r="K155" s="32"/>
      <c r="L155" s="32"/>
      <c r="M155" s="32"/>
      <c r="N155" s="32"/>
      <c r="O155" s="17">
        <v>23961.28</v>
      </c>
    </row>
    <row r="156" spans="1:15" ht="13.5" customHeight="1">
      <c r="A156" s="6"/>
      <c r="B156" s="8"/>
      <c r="C156" s="8" t="s">
        <v>158</v>
      </c>
      <c r="D156" s="27"/>
      <c r="E156" s="27"/>
      <c r="F156" s="27"/>
      <c r="G156" s="31" t="s">
        <v>159</v>
      </c>
      <c r="H156" s="31"/>
      <c r="I156" s="31"/>
      <c r="J156" s="32">
        <v>280500</v>
      </c>
      <c r="K156" s="32"/>
      <c r="L156" s="32"/>
      <c r="M156" s="32"/>
      <c r="N156" s="32"/>
      <c r="O156" s="17">
        <f>O158+O159+O160</f>
        <v>274438.43</v>
      </c>
    </row>
    <row r="157" spans="1:15" ht="56.25" customHeight="1">
      <c r="A157" s="6"/>
      <c r="B157" s="8"/>
      <c r="C157" s="8"/>
      <c r="D157" s="27"/>
      <c r="E157" s="27"/>
      <c r="F157" s="27"/>
      <c r="G157" s="31" t="s">
        <v>16</v>
      </c>
      <c r="H157" s="31"/>
      <c r="I157" s="31"/>
      <c r="J157" s="32">
        <v>0</v>
      </c>
      <c r="K157" s="32"/>
      <c r="L157" s="32"/>
      <c r="M157" s="32"/>
      <c r="N157" s="32"/>
      <c r="O157" s="11"/>
    </row>
    <row r="158" spans="1:15" ht="33" customHeight="1">
      <c r="A158" s="6"/>
      <c r="B158" s="8"/>
      <c r="C158" s="8"/>
      <c r="D158" s="27" t="s">
        <v>160</v>
      </c>
      <c r="E158" s="27"/>
      <c r="F158" s="27"/>
      <c r="G158" s="31" t="s">
        <v>161</v>
      </c>
      <c r="H158" s="31"/>
      <c r="I158" s="31"/>
      <c r="J158" s="32">
        <v>30000</v>
      </c>
      <c r="K158" s="32"/>
      <c r="L158" s="32"/>
      <c r="M158" s="32"/>
      <c r="N158" s="32"/>
      <c r="O158" s="17">
        <v>27135.75</v>
      </c>
    </row>
    <row r="159" spans="1:15" ht="14.25" customHeight="1">
      <c r="A159" s="6"/>
      <c r="B159" s="8"/>
      <c r="C159" s="8"/>
      <c r="D159" s="27" t="s">
        <v>87</v>
      </c>
      <c r="E159" s="27"/>
      <c r="F159" s="27"/>
      <c r="G159" s="31" t="s">
        <v>88</v>
      </c>
      <c r="H159" s="31"/>
      <c r="I159" s="31"/>
      <c r="J159" s="32">
        <v>45000</v>
      </c>
      <c r="K159" s="32"/>
      <c r="L159" s="32"/>
      <c r="M159" s="32"/>
      <c r="N159" s="32"/>
      <c r="O159" s="17">
        <v>47282.68</v>
      </c>
    </row>
    <row r="160" spans="1:15" ht="57" customHeight="1">
      <c r="A160" s="6"/>
      <c r="B160" s="8"/>
      <c r="C160" s="8"/>
      <c r="D160" s="27" t="s">
        <v>150</v>
      </c>
      <c r="E160" s="27"/>
      <c r="F160" s="27"/>
      <c r="G160" s="31" t="s">
        <v>151</v>
      </c>
      <c r="H160" s="31"/>
      <c r="I160" s="31"/>
      <c r="J160" s="32">
        <v>205500</v>
      </c>
      <c r="K160" s="32"/>
      <c r="L160" s="32"/>
      <c r="M160" s="32"/>
      <c r="N160" s="32"/>
      <c r="O160" s="17">
        <v>200020</v>
      </c>
    </row>
    <row r="161" spans="1:15" ht="13.5" customHeight="1">
      <c r="A161" s="6"/>
      <c r="B161" s="8"/>
      <c r="C161" s="8" t="s">
        <v>162</v>
      </c>
      <c r="D161" s="27"/>
      <c r="E161" s="27"/>
      <c r="F161" s="27"/>
      <c r="G161" s="31" t="s">
        <v>163</v>
      </c>
      <c r="H161" s="31"/>
      <c r="I161" s="31"/>
      <c r="J161" s="32">
        <v>8220</v>
      </c>
      <c r="K161" s="32"/>
      <c r="L161" s="32"/>
      <c r="M161" s="32"/>
      <c r="N161" s="32"/>
      <c r="O161" s="17">
        <f>O163</f>
        <v>8220</v>
      </c>
    </row>
    <row r="162" spans="1:15" ht="54" customHeight="1">
      <c r="A162" s="6"/>
      <c r="B162" s="8"/>
      <c r="C162" s="8"/>
      <c r="D162" s="27"/>
      <c r="E162" s="27"/>
      <c r="F162" s="27"/>
      <c r="G162" s="31" t="s">
        <v>16</v>
      </c>
      <c r="H162" s="31"/>
      <c r="I162" s="31"/>
      <c r="J162" s="32">
        <v>0</v>
      </c>
      <c r="K162" s="32"/>
      <c r="L162" s="32"/>
      <c r="M162" s="32"/>
      <c r="N162" s="32"/>
      <c r="O162" s="11"/>
    </row>
    <row r="163" spans="1:15" ht="30.75" customHeight="1">
      <c r="A163" s="6"/>
      <c r="B163" s="8"/>
      <c r="C163" s="8"/>
      <c r="D163" s="27" t="s">
        <v>150</v>
      </c>
      <c r="E163" s="27"/>
      <c r="F163" s="27"/>
      <c r="G163" s="31" t="s">
        <v>151</v>
      </c>
      <c r="H163" s="31"/>
      <c r="I163" s="31"/>
      <c r="J163" s="32">
        <v>8220</v>
      </c>
      <c r="K163" s="32"/>
      <c r="L163" s="32"/>
      <c r="M163" s="32"/>
      <c r="N163" s="32"/>
      <c r="O163" s="17">
        <v>8220</v>
      </c>
    </row>
    <row r="164" spans="1:15" ht="13.5" customHeight="1">
      <c r="A164" s="6"/>
      <c r="B164" s="16" t="s">
        <v>164</v>
      </c>
      <c r="C164" s="16"/>
      <c r="D164" s="25"/>
      <c r="E164" s="25"/>
      <c r="F164" s="25"/>
      <c r="G164" s="28" t="s">
        <v>165</v>
      </c>
      <c r="H164" s="28"/>
      <c r="I164" s="28"/>
      <c r="J164" s="30">
        <v>349568</v>
      </c>
      <c r="K164" s="30"/>
      <c r="L164" s="30"/>
      <c r="M164" s="30"/>
      <c r="N164" s="30"/>
      <c r="O164" s="18">
        <f>O166+O169+O172+O175+O178+O182</f>
        <v>339946.6599999999</v>
      </c>
    </row>
    <row r="165" spans="1:15" ht="28.5" customHeight="1">
      <c r="A165" s="6"/>
      <c r="B165" s="8"/>
      <c r="C165" s="8"/>
      <c r="D165" s="27"/>
      <c r="E165" s="27"/>
      <c r="F165" s="27"/>
      <c r="G165" s="31" t="s">
        <v>16</v>
      </c>
      <c r="H165" s="31"/>
      <c r="I165" s="31"/>
      <c r="J165" s="32">
        <v>0</v>
      </c>
      <c r="K165" s="32"/>
      <c r="L165" s="32"/>
      <c r="M165" s="32"/>
      <c r="N165" s="32"/>
      <c r="O165" s="11"/>
    </row>
    <row r="166" spans="1:15" ht="57" customHeight="1">
      <c r="A166" s="6"/>
      <c r="B166" s="8"/>
      <c r="C166" s="8" t="s">
        <v>166</v>
      </c>
      <c r="D166" s="27"/>
      <c r="E166" s="27"/>
      <c r="F166" s="27"/>
      <c r="G166" s="31" t="s">
        <v>167</v>
      </c>
      <c r="H166" s="31"/>
      <c r="I166" s="31"/>
      <c r="J166" s="32">
        <v>8527</v>
      </c>
      <c r="K166" s="32"/>
      <c r="L166" s="32"/>
      <c r="M166" s="32"/>
      <c r="N166" s="32"/>
      <c r="O166" s="17">
        <f>O168</f>
        <v>8408.99</v>
      </c>
    </row>
    <row r="167" spans="1:15" ht="57" customHeight="1">
      <c r="A167" s="6"/>
      <c r="B167" s="8"/>
      <c r="C167" s="8"/>
      <c r="D167" s="27"/>
      <c r="E167" s="27"/>
      <c r="F167" s="27"/>
      <c r="G167" s="31" t="s">
        <v>16</v>
      </c>
      <c r="H167" s="31"/>
      <c r="I167" s="31"/>
      <c r="J167" s="32">
        <v>0</v>
      </c>
      <c r="K167" s="32"/>
      <c r="L167" s="32"/>
      <c r="M167" s="32"/>
      <c r="N167" s="32"/>
      <c r="O167" s="11"/>
    </row>
    <row r="168" spans="1:15" ht="58.5" customHeight="1">
      <c r="A168" s="6"/>
      <c r="B168" s="8"/>
      <c r="C168" s="8"/>
      <c r="D168" s="27" t="s">
        <v>150</v>
      </c>
      <c r="E168" s="27"/>
      <c r="F168" s="27"/>
      <c r="G168" s="31" t="s">
        <v>151</v>
      </c>
      <c r="H168" s="31"/>
      <c r="I168" s="31"/>
      <c r="J168" s="32">
        <v>8527</v>
      </c>
      <c r="K168" s="32"/>
      <c r="L168" s="32"/>
      <c r="M168" s="32"/>
      <c r="N168" s="32"/>
      <c r="O168" s="17">
        <v>8408.99</v>
      </c>
    </row>
    <row r="169" spans="1:15" ht="16.5" customHeight="1">
      <c r="A169" s="6"/>
      <c r="B169" s="8"/>
      <c r="C169" s="8" t="s">
        <v>168</v>
      </c>
      <c r="D169" s="27"/>
      <c r="E169" s="27"/>
      <c r="F169" s="27"/>
      <c r="G169" s="31" t="s">
        <v>169</v>
      </c>
      <c r="H169" s="31"/>
      <c r="I169" s="31"/>
      <c r="J169" s="32">
        <v>54600</v>
      </c>
      <c r="K169" s="32"/>
      <c r="L169" s="32"/>
      <c r="M169" s="32"/>
      <c r="N169" s="32"/>
      <c r="O169" s="17">
        <f>O171</f>
        <v>49687.46</v>
      </c>
    </row>
    <row r="170" spans="1:15" ht="51.75" customHeight="1">
      <c r="A170" s="6"/>
      <c r="B170" s="8"/>
      <c r="C170" s="8"/>
      <c r="D170" s="27"/>
      <c r="E170" s="27"/>
      <c r="F170" s="27"/>
      <c r="G170" s="31" t="s">
        <v>16</v>
      </c>
      <c r="H170" s="31"/>
      <c r="I170" s="31"/>
      <c r="J170" s="32">
        <v>0</v>
      </c>
      <c r="K170" s="32"/>
      <c r="L170" s="32"/>
      <c r="M170" s="32"/>
      <c r="N170" s="32"/>
      <c r="O170" s="11"/>
    </row>
    <row r="171" spans="1:15" ht="65.25" customHeight="1">
      <c r="A171" s="6"/>
      <c r="B171" s="8"/>
      <c r="C171" s="8"/>
      <c r="D171" s="27" t="s">
        <v>150</v>
      </c>
      <c r="E171" s="27"/>
      <c r="F171" s="27"/>
      <c r="G171" s="31" t="s">
        <v>151</v>
      </c>
      <c r="H171" s="31"/>
      <c r="I171" s="31"/>
      <c r="J171" s="32">
        <v>54600</v>
      </c>
      <c r="K171" s="32"/>
      <c r="L171" s="32"/>
      <c r="M171" s="32"/>
      <c r="N171" s="32"/>
      <c r="O171" s="17">
        <v>49687.46</v>
      </c>
    </row>
    <row r="172" spans="1:15" ht="13.5" customHeight="1">
      <c r="A172" s="6"/>
      <c r="B172" s="8"/>
      <c r="C172" s="8" t="s">
        <v>170</v>
      </c>
      <c r="D172" s="27"/>
      <c r="E172" s="27"/>
      <c r="F172" s="27"/>
      <c r="G172" s="31" t="s">
        <v>171</v>
      </c>
      <c r="H172" s="31"/>
      <c r="I172" s="31"/>
      <c r="J172" s="32">
        <v>105300</v>
      </c>
      <c r="K172" s="32"/>
      <c r="L172" s="32"/>
      <c r="M172" s="32"/>
      <c r="N172" s="32"/>
      <c r="O172" s="17">
        <f>O174</f>
        <v>104157.96</v>
      </c>
    </row>
    <row r="173" spans="1:15" ht="54" customHeight="1">
      <c r="A173" s="6"/>
      <c r="B173" s="8"/>
      <c r="C173" s="8"/>
      <c r="D173" s="27"/>
      <c r="E173" s="27"/>
      <c r="F173" s="27"/>
      <c r="G173" s="31" t="s">
        <v>16</v>
      </c>
      <c r="H173" s="31"/>
      <c r="I173" s="31"/>
      <c r="J173" s="32">
        <v>0</v>
      </c>
      <c r="K173" s="32"/>
      <c r="L173" s="32"/>
      <c r="M173" s="32"/>
      <c r="N173" s="32"/>
      <c r="O173" s="11"/>
    </row>
    <row r="174" spans="1:15" ht="56.25" customHeight="1">
      <c r="A174" s="6"/>
      <c r="B174" s="8"/>
      <c r="C174" s="8"/>
      <c r="D174" s="27" t="s">
        <v>150</v>
      </c>
      <c r="E174" s="27"/>
      <c r="F174" s="27"/>
      <c r="G174" s="31" t="s">
        <v>151</v>
      </c>
      <c r="H174" s="31"/>
      <c r="I174" s="31"/>
      <c r="J174" s="32">
        <v>105300</v>
      </c>
      <c r="K174" s="32"/>
      <c r="L174" s="32"/>
      <c r="M174" s="32"/>
      <c r="N174" s="32"/>
      <c r="O174" s="17">
        <v>104157.96</v>
      </c>
    </row>
    <row r="175" spans="1:15" ht="13.5" customHeight="1">
      <c r="A175" s="6"/>
      <c r="B175" s="8"/>
      <c r="C175" s="8" t="s">
        <v>172</v>
      </c>
      <c r="D175" s="27"/>
      <c r="E175" s="27"/>
      <c r="F175" s="27"/>
      <c r="G175" s="31" t="s">
        <v>173</v>
      </c>
      <c r="H175" s="31"/>
      <c r="I175" s="31"/>
      <c r="J175" s="32">
        <v>130141</v>
      </c>
      <c r="K175" s="32"/>
      <c r="L175" s="32"/>
      <c r="M175" s="32"/>
      <c r="N175" s="32"/>
      <c r="O175" s="17">
        <f>O177</f>
        <v>129473.68</v>
      </c>
    </row>
    <row r="176" spans="1:15" ht="52.5" customHeight="1">
      <c r="A176" s="6"/>
      <c r="B176" s="8"/>
      <c r="C176" s="8"/>
      <c r="D176" s="27"/>
      <c r="E176" s="27"/>
      <c r="F176" s="27"/>
      <c r="G176" s="31" t="s">
        <v>16</v>
      </c>
      <c r="H176" s="31"/>
      <c r="I176" s="31"/>
      <c r="J176" s="32">
        <v>0</v>
      </c>
      <c r="K176" s="32"/>
      <c r="L176" s="32"/>
      <c r="M176" s="32"/>
      <c r="N176" s="32"/>
      <c r="O176" s="11"/>
    </row>
    <row r="177" spans="1:15" ht="51.75" customHeight="1">
      <c r="A177" s="6"/>
      <c r="B177" s="8"/>
      <c r="C177" s="8"/>
      <c r="D177" s="27" t="s">
        <v>150</v>
      </c>
      <c r="E177" s="27"/>
      <c r="F177" s="27"/>
      <c r="G177" s="31" t="s">
        <v>151</v>
      </c>
      <c r="H177" s="31"/>
      <c r="I177" s="31"/>
      <c r="J177" s="32">
        <v>130141</v>
      </c>
      <c r="K177" s="32"/>
      <c r="L177" s="32"/>
      <c r="M177" s="32"/>
      <c r="N177" s="32"/>
      <c r="O177" s="17">
        <v>129473.68</v>
      </c>
    </row>
    <row r="178" spans="1:15" ht="13.5" customHeight="1">
      <c r="A178" s="6"/>
      <c r="B178" s="8"/>
      <c r="C178" s="8" t="s">
        <v>174</v>
      </c>
      <c r="D178" s="27"/>
      <c r="E178" s="27"/>
      <c r="F178" s="27"/>
      <c r="G178" s="31" t="s">
        <v>175</v>
      </c>
      <c r="H178" s="31"/>
      <c r="I178" s="31"/>
      <c r="J178" s="32">
        <v>10000</v>
      </c>
      <c r="K178" s="32"/>
      <c r="L178" s="32"/>
      <c r="M178" s="32"/>
      <c r="N178" s="32"/>
      <c r="O178" s="17">
        <f>O180+O181</f>
        <v>8303.72</v>
      </c>
    </row>
    <row r="179" spans="1:15" ht="51.75" customHeight="1">
      <c r="A179" s="6"/>
      <c r="B179" s="8"/>
      <c r="C179" s="8"/>
      <c r="D179" s="27"/>
      <c r="E179" s="27"/>
      <c r="F179" s="27"/>
      <c r="G179" s="31" t="s">
        <v>16</v>
      </c>
      <c r="H179" s="31"/>
      <c r="I179" s="31"/>
      <c r="J179" s="32">
        <v>0</v>
      </c>
      <c r="K179" s="32"/>
      <c r="L179" s="32"/>
      <c r="M179" s="32"/>
      <c r="N179" s="32"/>
      <c r="O179" s="11"/>
    </row>
    <row r="180" spans="1:15" ht="14.25" customHeight="1">
      <c r="A180" s="6"/>
      <c r="B180" s="8"/>
      <c r="C180" s="8"/>
      <c r="D180" s="27" t="s">
        <v>87</v>
      </c>
      <c r="E180" s="27"/>
      <c r="F180" s="27"/>
      <c r="G180" s="31" t="s">
        <v>88</v>
      </c>
      <c r="H180" s="31"/>
      <c r="I180" s="31"/>
      <c r="J180" s="32">
        <v>7000</v>
      </c>
      <c r="K180" s="32"/>
      <c r="L180" s="32"/>
      <c r="M180" s="32"/>
      <c r="N180" s="32"/>
      <c r="O180" s="17">
        <v>8033.15</v>
      </c>
    </row>
    <row r="181" spans="1:15" ht="56.25" customHeight="1">
      <c r="A181" s="6"/>
      <c r="B181" s="8"/>
      <c r="C181" s="8"/>
      <c r="D181" s="27" t="s">
        <v>83</v>
      </c>
      <c r="E181" s="27"/>
      <c r="F181" s="27"/>
      <c r="G181" s="31" t="s">
        <v>84</v>
      </c>
      <c r="H181" s="31"/>
      <c r="I181" s="31"/>
      <c r="J181" s="32">
        <v>3000</v>
      </c>
      <c r="K181" s="32"/>
      <c r="L181" s="32"/>
      <c r="M181" s="32"/>
      <c r="N181" s="32"/>
      <c r="O181" s="17">
        <v>270.57</v>
      </c>
    </row>
    <row r="182" spans="1:15" ht="13.5" customHeight="1">
      <c r="A182" s="6"/>
      <c r="B182" s="8"/>
      <c r="C182" s="8" t="s">
        <v>176</v>
      </c>
      <c r="D182" s="27"/>
      <c r="E182" s="27"/>
      <c r="F182" s="27"/>
      <c r="G182" s="31" t="s">
        <v>177</v>
      </c>
      <c r="H182" s="31"/>
      <c r="I182" s="31"/>
      <c r="J182" s="32">
        <v>41000</v>
      </c>
      <c r="K182" s="32"/>
      <c r="L182" s="32"/>
      <c r="M182" s="32"/>
      <c r="N182" s="32"/>
      <c r="O182" s="17">
        <f>O184</f>
        <v>39914.85</v>
      </c>
    </row>
    <row r="183" spans="1:15" ht="54" customHeight="1">
      <c r="A183" s="6"/>
      <c r="B183" s="8"/>
      <c r="C183" s="8"/>
      <c r="D183" s="27"/>
      <c r="E183" s="27"/>
      <c r="F183" s="27"/>
      <c r="G183" s="31" t="s">
        <v>16</v>
      </c>
      <c r="H183" s="31"/>
      <c r="I183" s="31"/>
      <c r="J183" s="32">
        <v>0</v>
      </c>
      <c r="K183" s="32"/>
      <c r="L183" s="32"/>
      <c r="M183" s="32"/>
      <c r="N183" s="32"/>
      <c r="O183" s="11"/>
    </row>
    <row r="184" spans="1:15" ht="60" customHeight="1">
      <c r="A184" s="6"/>
      <c r="B184" s="8"/>
      <c r="C184" s="8"/>
      <c r="D184" s="27" t="s">
        <v>150</v>
      </c>
      <c r="E184" s="27"/>
      <c r="F184" s="27"/>
      <c r="G184" s="31" t="s">
        <v>151</v>
      </c>
      <c r="H184" s="31"/>
      <c r="I184" s="31"/>
      <c r="J184" s="32">
        <v>41000</v>
      </c>
      <c r="K184" s="32"/>
      <c r="L184" s="32"/>
      <c r="M184" s="32"/>
      <c r="N184" s="32"/>
      <c r="O184" s="17">
        <v>39914.85</v>
      </c>
    </row>
    <row r="185" spans="1:15" ht="13.5" customHeight="1">
      <c r="A185" s="6"/>
      <c r="B185" s="16" t="s">
        <v>178</v>
      </c>
      <c r="C185" s="16"/>
      <c r="D185" s="25"/>
      <c r="E185" s="25"/>
      <c r="F185" s="25"/>
      <c r="G185" s="28" t="s">
        <v>179</v>
      </c>
      <c r="H185" s="28"/>
      <c r="I185" s="28"/>
      <c r="J185" s="30">
        <v>155252</v>
      </c>
      <c r="K185" s="30"/>
      <c r="L185" s="30"/>
      <c r="M185" s="30"/>
      <c r="N185" s="30"/>
      <c r="O185" s="10">
        <f>O187</f>
        <v>154018.2</v>
      </c>
    </row>
    <row r="186" spans="1:15" ht="54.75" customHeight="1">
      <c r="A186" s="6"/>
      <c r="B186" s="8"/>
      <c r="C186" s="8"/>
      <c r="D186" s="27"/>
      <c r="E186" s="27"/>
      <c r="F186" s="27"/>
      <c r="G186" s="31" t="s">
        <v>16</v>
      </c>
      <c r="H186" s="31"/>
      <c r="I186" s="31"/>
      <c r="J186" s="32">
        <v>0</v>
      </c>
      <c r="K186" s="32"/>
      <c r="L186" s="32"/>
      <c r="M186" s="32"/>
      <c r="N186" s="32"/>
      <c r="O186" s="11"/>
    </row>
    <row r="187" spans="1:15" ht="13.5" customHeight="1">
      <c r="A187" s="6"/>
      <c r="B187" s="8"/>
      <c r="C187" s="8" t="s">
        <v>180</v>
      </c>
      <c r="D187" s="27"/>
      <c r="E187" s="27"/>
      <c r="F187" s="27"/>
      <c r="G187" s="31" t="s">
        <v>181</v>
      </c>
      <c r="H187" s="31"/>
      <c r="I187" s="31"/>
      <c r="J187" s="32">
        <v>155252</v>
      </c>
      <c r="K187" s="32"/>
      <c r="L187" s="32"/>
      <c r="M187" s="32"/>
      <c r="N187" s="32"/>
      <c r="O187" s="11">
        <f>O189+O190</f>
        <v>154018.2</v>
      </c>
    </row>
    <row r="188" spans="1:15" ht="51.75" customHeight="1">
      <c r="A188" s="6"/>
      <c r="B188" s="8"/>
      <c r="C188" s="8"/>
      <c r="D188" s="27"/>
      <c r="E188" s="27"/>
      <c r="F188" s="27"/>
      <c r="G188" s="31" t="s">
        <v>16</v>
      </c>
      <c r="H188" s="31"/>
      <c r="I188" s="31"/>
      <c r="J188" s="32">
        <v>0</v>
      </c>
      <c r="K188" s="32"/>
      <c r="L188" s="32"/>
      <c r="M188" s="32"/>
      <c r="N188" s="32"/>
      <c r="O188" s="11"/>
    </row>
    <row r="189" spans="1:15" ht="54.75" customHeight="1">
      <c r="A189" s="6"/>
      <c r="B189" s="8"/>
      <c r="C189" s="8"/>
      <c r="D189" s="27" t="s">
        <v>150</v>
      </c>
      <c r="E189" s="27"/>
      <c r="F189" s="27"/>
      <c r="G189" s="31" t="s">
        <v>151</v>
      </c>
      <c r="H189" s="31"/>
      <c r="I189" s="31"/>
      <c r="J189" s="32">
        <v>151577</v>
      </c>
      <c r="K189" s="32"/>
      <c r="L189" s="32"/>
      <c r="M189" s="32"/>
      <c r="N189" s="32"/>
      <c r="O189" s="17">
        <v>150343.2</v>
      </c>
    </row>
    <row r="190" spans="1:15" ht="66" customHeight="1">
      <c r="A190" s="6"/>
      <c r="B190" s="8"/>
      <c r="C190" s="8"/>
      <c r="D190" s="27" t="s">
        <v>182</v>
      </c>
      <c r="E190" s="27"/>
      <c r="F190" s="27"/>
      <c r="G190" s="31" t="s">
        <v>183</v>
      </c>
      <c r="H190" s="31"/>
      <c r="I190" s="31"/>
      <c r="J190" s="32">
        <v>3675</v>
      </c>
      <c r="K190" s="32"/>
      <c r="L190" s="32"/>
      <c r="M190" s="32"/>
      <c r="N190" s="32"/>
      <c r="O190" s="17">
        <v>3675</v>
      </c>
    </row>
    <row r="191" spans="1:15" ht="13.5" customHeight="1">
      <c r="A191" s="6"/>
      <c r="B191" s="16" t="s">
        <v>184</v>
      </c>
      <c r="C191" s="16"/>
      <c r="D191" s="25"/>
      <c r="E191" s="25"/>
      <c r="F191" s="25"/>
      <c r="G191" s="28" t="s">
        <v>185</v>
      </c>
      <c r="H191" s="28"/>
      <c r="I191" s="28"/>
      <c r="J191" s="30">
        <v>85614</v>
      </c>
      <c r="K191" s="30"/>
      <c r="L191" s="30"/>
      <c r="M191" s="30"/>
      <c r="N191" s="30"/>
      <c r="O191" s="10">
        <f>O193+O196</f>
        <v>44186.55</v>
      </c>
    </row>
    <row r="192" spans="1:15" ht="54" customHeight="1">
      <c r="A192" s="6"/>
      <c r="B192" s="8"/>
      <c r="C192" s="8"/>
      <c r="D192" s="27"/>
      <c r="E192" s="27"/>
      <c r="F192" s="27"/>
      <c r="G192" s="31" t="s">
        <v>16</v>
      </c>
      <c r="H192" s="31"/>
      <c r="I192" s="31"/>
      <c r="J192" s="32">
        <v>0</v>
      </c>
      <c r="K192" s="32"/>
      <c r="L192" s="32"/>
      <c r="M192" s="32"/>
      <c r="N192" s="32"/>
      <c r="O192" s="11"/>
    </row>
    <row r="193" spans="1:15" ht="52.5" customHeight="1">
      <c r="A193" s="6"/>
      <c r="B193" s="8"/>
      <c r="C193" s="8" t="s">
        <v>186</v>
      </c>
      <c r="D193" s="27"/>
      <c r="E193" s="27"/>
      <c r="F193" s="27"/>
      <c r="G193" s="31" t="s">
        <v>187</v>
      </c>
      <c r="H193" s="31"/>
      <c r="I193" s="31"/>
      <c r="J193" s="32">
        <v>70000</v>
      </c>
      <c r="K193" s="32"/>
      <c r="L193" s="32"/>
      <c r="M193" s="32"/>
      <c r="N193" s="32"/>
      <c r="O193" s="11">
        <f>O195</f>
        <v>44184.23</v>
      </c>
    </row>
    <row r="194" spans="1:15" ht="57" customHeight="1">
      <c r="A194" s="6"/>
      <c r="B194" s="8"/>
      <c r="C194" s="8"/>
      <c r="D194" s="27"/>
      <c r="E194" s="27"/>
      <c r="F194" s="27"/>
      <c r="G194" s="31" t="s">
        <v>16</v>
      </c>
      <c r="H194" s="31"/>
      <c r="I194" s="31"/>
      <c r="J194" s="32">
        <v>0</v>
      </c>
      <c r="K194" s="32"/>
      <c r="L194" s="32"/>
      <c r="M194" s="32"/>
      <c r="N194" s="32"/>
      <c r="O194" s="11"/>
    </row>
    <row r="195" spans="1:15" ht="57" customHeight="1">
      <c r="A195" s="6"/>
      <c r="B195" s="8"/>
      <c r="C195" s="8"/>
      <c r="D195" s="27" t="s">
        <v>83</v>
      </c>
      <c r="E195" s="27"/>
      <c r="F195" s="27"/>
      <c r="G195" s="31" t="s">
        <v>84</v>
      </c>
      <c r="H195" s="31"/>
      <c r="I195" s="31"/>
      <c r="J195" s="32">
        <v>70000</v>
      </c>
      <c r="K195" s="32"/>
      <c r="L195" s="32"/>
      <c r="M195" s="32"/>
      <c r="N195" s="32"/>
      <c r="O195" s="17">
        <v>44184.23</v>
      </c>
    </row>
    <row r="196" spans="1:15" ht="12.75">
      <c r="A196" s="6"/>
      <c r="B196" s="8"/>
      <c r="C196" s="8" t="s">
        <v>238</v>
      </c>
      <c r="D196" s="58"/>
      <c r="E196" s="59"/>
      <c r="F196" s="60"/>
      <c r="G196" s="52" t="s">
        <v>246</v>
      </c>
      <c r="H196" s="53"/>
      <c r="I196" s="54"/>
      <c r="J196" s="55"/>
      <c r="K196" s="56"/>
      <c r="L196" s="56"/>
      <c r="M196" s="57"/>
      <c r="N196" s="9"/>
      <c r="O196" s="17">
        <v>2.32</v>
      </c>
    </row>
    <row r="197" spans="1:15" ht="57" customHeight="1">
      <c r="A197" s="6"/>
      <c r="B197" s="8"/>
      <c r="C197" s="8"/>
      <c r="D197" s="27" t="s">
        <v>83</v>
      </c>
      <c r="E197" s="27"/>
      <c r="F197" s="27"/>
      <c r="G197" s="31" t="s">
        <v>84</v>
      </c>
      <c r="H197" s="31"/>
      <c r="I197" s="31"/>
      <c r="J197" s="49">
        <v>0</v>
      </c>
      <c r="K197" s="50"/>
      <c r="L197" s="50"/>
      <c r="M197" s="51"/>
      <c r="N197" s="9"/>
      <c r="O197" s="17">
        <v>2.32</v>
      </c>
    </row>
    <row r="198" spans="1:15" ht="13.5" customHeight="1">
      <c r="A198" s="6"/>
      <c r="B198" s="8"/>
      <c r="C198" s="8" t="s">
        <v>188</v>
      </c>
      <c r="D198" s="27"/>
      <c r="E198" s="27"/>
      <c r="F198" s="27"/>
      <c r="G198" s="31" t="s">
        <v>189</v>
      </c>
      <c r="H198" s="31"/>
      <c r="I198" s="31"/>
      <c r="J198" s="32">
        <v>15614</v>
      </c>
      <c r="K198" s="32"/>
      <c r="L198" s="32"/>
      <c r="M198" s="32"/>
      <c r="N198" s="32"/>
      <c r="O198" s="17">
        <v>0</v>
      </c>
    </row>
    <row r="199" spans="1:15" ht="54" customHeight="1">
      <c r="A199" s="6"/>
      <c r="B199" s="8"/>
      <c r="C199" s="8"/>
      <c r="D199" s="27"/>
      <c r="E199" s="27"/>
      <c r="F199" s="27"/>
      <c r="G199" s="31" t="s">
        <v>16</v>
      </c>
      <c r="H199" s="31"/>
      <c r="I199" s="31"/>
      <c r="J199" s="32">
        <v>0</v>
      </c>
      <c r="K199" s="32"/>
      <c r="L199" s="32"/>
      <c r="M199" s="32"/>
      <c r="N199" s="32"/>
      <c r="O199" s="11"/>
    </row>
    <row r="200" spans="1:15" ht="60" customHeight="1">
      <c r="A200" s="6"/>
      <c r="B200" s="8"/>
      <c r="C200" s="8"/>
      <c r="D200" s="27" t="s">
        <v>150</v>
      </c>
      <c r="E200" s="27"/>
      <c r="F200" s="27"/>
      <c r="G200" s="31" t="s">
        <v>151</v>
      </c>
      <c r="H200" s="31"/>
      <c r="I200" s="31"/>
      <c r="J200" s="32">
        <v>15614</v>
      </c>
      <c r="K200" s="32"/>
      <c r="L200" s="32"/>
      <c r="M200" s="32"/>
      <c r="N200" s="32"/>
      <c r="O200" s="17">
        <v>0</v>
      </c>
    </row>
    <row r="201" spans="1:15" ht="13.5" customHeight="1">
      <c r="A201" s="6"/>
      <c r="B201" s="16" t="s">
        <v>190</v>
      </c>
      <c r="C201" s="16"/>
      <c r="D201" s="25"/>
      <c r="E201" s="25"/>
      <c r="F201" s="25"/>
      <c r="G201" s="28" t="s">
        <v>191</v>
      </c>
      <c r="H201" s="28"/>
      <c r="I201" s="28"/>
      <c r="J201" s="30">
        <v>349962.43</v>
      </c>
      <c r="K201" s="30"/>
      <c r="L201" s="30"/>
      <c r="M201" s="30"/>
      <c r="N201" s="30"/>
      <c r="O201" s="10">
        <f>O203+O209</f>
        <v>306025.7799999999</v>
      </c>
    </row>
    <row r="202" spans="1:15" ht="54.75" customHeight="1">
      <c r="A202" s="6"/>
      <c r="B202" s="8"/>
      <c r="C202" s="8"/>
      <c r="D202" s="27"/>
      <c r="E202" s="27"/>
      <c r="F202" s="27"/>
      <c r="G202" s="31" t="s">
        <v>16</v>
      </c>
      <c r="H202" s="31"/>
      <c r="I202" s="31"/>
      <c r="J202" s="32">
        <v>0</v>
      </c>
      <c r="K202" s="32"/>
      <c r="L202" s="32"/>
      <c r="M202" s="32"/>
      <c r="N202" s="32"/>
      <c r="O202" s="11"/>
    </row>
    <row r="203" spans="1:15" ht="13.5" customHeight="1">
      <c r="A203" s="6"/>
      <c r="B203" s="8"/>
      <c r="C203" s="8" t="s">
        <v>194</v>
      </c>
      <c r="D203" s="27"/>
      <c r="E203" s="27"/>
      <c r="F203" s="27"/>
      <c r="G203" s="31" t="s">
        <v>195</v>
      </c>
      <c r="H203" s="31"/>
      <c r="I203" s="31"/>
      <c r="J203" s="32">
        <v>339962.43</v>
      </c>
      <c r="K203" s="32"/>
      <c r="L203" s="32"/>
      <c r="M203" s="32"/>
      <c r="N203" s="32"/>
      <c r="O203" s="11">
        <f>O205+O206+O207+O208</f>
        <v>298574.92999999993</v>
      </c>
    </row>
    <row r="204" spans="1:15" ht="53.25" customHeight="1">
      <c r="A204" s="6"/>
      <c r="B204" s="8"/>
      <c r="C204" s="8"/>
      <c r="D204" s="27"/>
      <c r="E204" s="27"/>
      <c r="F204" s="27"/>
      <c r="G204" s="31" t="s">
        <v>16</v>
      </c>
      <c r="H204" s="31"/>
      <c r="I204" s="31"/>
      <c r="J204" s="32">
        <v>0</v>
      </c>
      <c r="K204" s="32"/>
      <c r="L204" s="32"/>
      <c r="M204" s="32"/>
      <c r="N204" s="32"/>
      <c r="O204" s="11"/>
    </row>
    <row r="205" spans="1:15" ht="48.75" customHeight="1">
      <c r="A205" s="6"/>
      <c r="B205" s="8"/>
      <c r="C205" s="8"/>
      <c r="D205" s="27" t="s">
        <v>196</v>
      </c>
      <c r="E205" s="27"/>
      <c r="F205" s="27"/>
      <c r="G205" s="31" t="s">
        <v>197</v>
      </c>
      <c r="H205" s="31"/>
      <c r="I205" s="31"/>
      <c r="J205" s="32">
        <v>325000</v>
      </c>
      <c r="K205" s="32"/>
      <c r="L205" s="32"/>
      <c r="M205" s="32"/>
      <c r="N205" s="32"/>
      <c r="O205" s="17">
        <v>283375.86</v>
      </c>
    </row>
    <row r="206" spans="1:15" ht="28.5" customHeight="1">
      <c r="A206" s="6"/>
      <c r="B206" s="8"/>
      <c r="C206" s="8"/>
      <c r="D206" s="27" t="s">
        <v>129</v>
      </c>
      <c r="E206" s="27"/>
      <c r="F206" s="27"/>
      <c r="G206" s="31" t="s">
        <v>130</v>
      </c>
      <c r="H206" s="31"/>
      <c r="I206" s="31"/>
      <c r="J206" s="32">
        <v>574</v>
      </c>
      <c r="K206" s="32"/>
      <c r="L206" s="32"/>
      <c r="M206" s="32"/>
      <c r="N206" s="32"/>
      <c r="O206" s="17">
        <v>707.6</v>
      </c>
    </row>
    <row r="207" spans="1:15" ht="36.75" customHeight="1">
      <c r="A207" s="6"/>
      <c r="B207" s="8"/>
      <c r="C207" s="8"/>
      <c r="D207" s="27" t="s">
        <v>113</v>
      </c>
      <c r="E207" s="27"/>
      <c r="F207" s="27"/>
      <c r="G207" s="31" t="s">
        <v>114</v>
      </c>
      <c r="H207" s="31"/>
      <c r="I207" s="31"/>
      <c r="J207" s="32">
        <v>300</v>
      </c>
      <c r="K207" s="32"/>
      <c r="L207" s="32"/>
      <c r="M207" s="32"/>
      <c r="N207" s="32"/>
      <c r="O207" s="17">
        <v>403.04</v>
      </c>
    </row>
    <row r="208" spans="1:15" ht="39" customHeight="1">
      <c r="A208" s="6"/>
      <c r="B208" s="8"/>
      <c r="C208" s="8"/>
      <c r="D208" s="27" t="s">
        <v>192</v>
      </c>
      <c r="E208" s="27"/>
      <c r="F208" s="27"/>
      <c r="G208" s="31" t="s">
        <v>193</v>
      </c>
      <c r="H208" s="31"/>
      <c r="I208" s="31"/>
      <c r="J208" s="32">
        <v>14088.43</v>
      </c>
      <c r="K208" s="32"/>
      <c r="L208" s="32"/>
      <c r="M208" s="32"/>
      <c r="N208" s="32"/>
      <c r="O208" s="17">
        <v>14088.43</v>
      </c>
    </row>
    <row r="209" spans="1:15" ht="16.5" customHeight="1">
      <c r="A209" s="6"/>
      <c r="B209" s="8"/>
      <c r="C209" s="8" t="s">
        <v>198</v>
      </c>
      <c r="D209" s="27"/>
      <c r="E209" s="27"/>
      <c r="F209" s="27"/>
      <c r="G209" s="31" t="s">
        <v>199</v>
      </c>
      <c r="H209" s="31"/>
      <c r="I209" s="31"/>
      <c r="J209" s="32">
        <v>10000</v>
      </c>
      <c r="K209" s="32"/>
      <c r="L209" s="32"/>
      <c r="M209" s="32"/>
      <c r="N209" s="32"/>
      <c r="O209" s="17">
        <f>O211</f>
        <v>7450.85</v>
      </c>
    </row>
    <row r="210" spans="1:15" ht="51.75" customHeight="1">
      <c r="A210" s="6"/>
      <c r="B210" s="8"/>
      <c r="C210" s="8"/>
      <c r="D210" s="27"/>
      <c r="E210" s="27"/>
      <c r="F210" s="27"/>
      <c r="G210" s="31" t="s">
        <v>16</v>
      </c>
      <c r="H210" s="31"/>
      <c r="I210" s="31"/>
      <c r="J210" s="32">
        <v>0</v>
      </c>
      <c r="K210" s="32"/>
      <c r="L210" s="32"/>
      <c r="M210" s="32"/>
      <c r="N210" s="32"/>
      <c r="O210" s="11"/>
    </row>
    <row r="211" spans="1:15" ht="14.25" customHeight="1">
      <c r="A211" s="6"/>
      <c r="B211" s="8"/>
      <c r="C211" s="8"/>
      <c r="D211" s="27" t="s">
        <v>72</v>
      </c>
      <c r="E211" s="27"/>
      <c r="F211" s="27"/>
      <c r="G211" s="31" t="s">
        <v>73</v>
      </c>
      <c r="H211" s="31"/>
      <c r="I211" s="31"/>
      <c r="J211" s="32">
        <v>10000</v>
      </c>
      <c r="K211" s="32"/>
      <c r="L211" s="32"/>
      <c r="M211" s="32"/>
      <c r="N211" s="32"/>
      <c r="O211" s="17">
        <v>7450.85</v>
      </c>
    </row>
    <row r="212" spans="1:15" ht="13.5" customHeight="1">
      <c r="A212" s="6"/>
      <c r="B212" s="16" t="s">
        <v>29</v>
      </c>
      <c r="C212" s="16"/>
      <c r="D212" s="25"/>
      <c r="E212" s="25"/>
      <c r="F212" s="25"/>
      <c r="G212" s="28" t="s">
        <v>30</v>
      </c>
      <c r="H212" s="28"/>
      <c r="I212" s="28"/>
      <c r="J212" s="30">
        <v>4150</v>
      </c>
      <c r="K212" s="30"/>
      <c r="L212" s="30"/>
      <c r="M212" s="30"/>
      <c r="N212" s="30"/>
      <c r="O212" s="10">
        <f>O214+O217</f>
        <v>4106</v>
      </c>
    </row>
    <row r="213" spans="1:15" ht="52.5" customHeight="1">
      <c r="A213" s="6"/>
      <c r="B213" s="8"/>
      <c r="C213" s="8"/>
      <c r="D213" s="27"/>
      <c r="E213" s="27"/>
      <c r="F213" s="27"/>
      <c r="G213" s="31" t="s">
        <v>16</v>
      </c>
      <c r="H213" s="31"/>
      <c r="I213" s="31"/>
      <c r="J213" s="32">
        <v>0</v>
      </c>
      <c r="K213" s="32"/>
      <c r="L213" s="32"/>
      <c r="M213" s="32"/>
      <c r="N213" s="32"/>
      <c r="O213" s="17"/>
    </row>
    <row r="214" spans="1:15" ht="13.5" customHeight="1">
      <c r="A214" s="6"/>
      <c r="B214" s="8"/>
      <c r="C214" s="8" t="s">
        <v>31</v>
      </c>
      <c r="D214" s="27"/>
      <c r="E214" s="27"/>
      <c r="F214" s="27"/>
      <c r="G214" s="31" t="s">
        <v>32</v>
      </c>
      <c r="H214" s="31"/>
      <c r="I214" s="31"/>
      <c r="J214" s="32">
        <v>550</v>
      </c>
      <c r="K214" s="32"/>
      <c r="L214" s="32"/>
      <c r="M214" s="32"/>
      <c r="N214" s="32"/>
      <c r="O214" s="17">
        <f>O216</f>
        <v>550</v>
      </c>
    </row>
    <row r="215" spans="1:15" ht="54.75" customHeight="1">
      <c r="A215" s="6"/>
      <c r="B215" s="8"/>
      <c r="C215" s="8"/>
      <c r="D215" s="27"/>
      <c r="E215" s="27"/>
      <c r="F215" s="27"/>
      <c r="G215" s="31" t="s">
        <v>16</v>
      </c>
      <c r="H215" s="31"/>
      <c r="I215" s="31"/>
      <c r="J215" s="32">
        <v>0</v>
      </c>
      <c r="K215" s="32"/>
      <c r="L215" s="32"/>
      <c r="M215" s="32"/>
      <c r="N215" s="32"/>
      <c r="O215" s="17"/>
    </row>
    <row r="216" spans="1:15" ht="33" customHeight="1">
      <c r="A216" s="6"/>
      <c r="B216" s="8"/>
      <c r="C216" s="8"/>
      <c r="D216" s="27" t="s">
        <v>91</v>
      </c>
      <c r="E216" s="27"/>
      <c r="F216" s="27"/>
      <c r="G216" s="31" t="s">
        <v>92</v>
      </c>
      <c r="H216" s="31"/>
      <c r="I216" s="31"/>
      <c r="J216" s="32">
        <v>550</v>
      </c>
      <c r="K216" s="32"/>
      <c r="L216" s="32"/>
      <c r="M216" s="32"/>
      <c r="N216" s="32"/>
      <c r="O216" s="17">
        <v>550</v>
      </c>
    </row>
    <row r="217" spans="1:15" ht="13.5" customHeight="1">
      <c r="A217" s="6"/>
      <c r="B217" s="8"/>
      <c r="C217" s="8" t="s">
        <v>200</v>
      </c>
      <c r="D217" s="27"/>
      <c r="E217" s="27"/>
      <c r="F217" s="27"/>
      <c r="G217" s="31" t="s">
        <v>201</v>
      </c>
      <c r="H217" s="31"/>
      <c r="I217" s="31"/>
      <c r="J217" s="32">
        <v>3600</v>
      </c>
      <c r="K217" s="32"/>
      <c r="L217" s="32"/>
      <c r="M217" s="32"/>
      <c r="N217" s="32"/>
      <c r="O217" s="17">
        <f>O219</f>
        <v>3556</v>
      </c>
    </row>
    <row r="218" spans="1:15" ht="55.5" customHeight="1">
      <c r="A218" s="6"/>
      <c r="B218" s="8"/>
      <c r="C218" s="8"/>
      <c r="D218" s="27"/>
      <c r="E218" s="27"/>
      <c r="F218" s="27"/>
      <c r="G218" s="31" t="s">
        <v>16</v>
      </c>
      <c r="H218" s="31"/>
      <c r="I218" s="31"/>
      <c r="J218" s="32">
        <v>0</v>
      </c>
      <c r="K218" s="32"/>
      <c r="L218" s="32"/>
      <c r="M218" s="32"/>
      <c r="N218" s="32"/>
      <c r="O218" s="17"/>
    </row>
    <row r="219" spans="1:15" ht="14.25" customHeight="1">
      <c r="A219" s="6"/>
      <c r="B219" s="8"/>
      <c r="C219" s="8"/>
      <c r="D219" s="27" t="s">
        <v>67</v>
      </c>
      <c r="E219" s="27"/>
      <c r="F219" s="27"/>
      <c r="G219" s="31" t="s">
        <v>68</v>
      </c>
      <c r="H219" s="31"/>
      <c r="I219" s="31"/>
      <c r="J219" s="32">
        <v>3600</v>
      </c>
      <c r="K219" s="32"/>
      <c r="L219" s="32"/>
      <c r="M219" s="32"/>
      <c r="N219" s="32"/>
      <c r="O219" s="17">
        <v>3556</v>
      </c>
    </row>
    <row r="220" spans="1:15" ht="13.5" customHeight="1">
      <c r="A220" s="6"/>
      <c r="B220" s="16" t="s">
        <v>33</v>
      </c>
      <c r="C220" s="16"/>
      <c r="D220" s="25"/>
      <c r="E220" s="25"/>
      <c r="F220" s="25"/>
      <c r="G220" s="28" t="s">
        <v>34</v>
      </c>
      <c r="H220" s="28"/>
      <c r="I220" s="28"/>
      <c r="J220" s="30">
        <v>18720</v>
      </c>
      <c r="K220" s="30"/>
      <c r="L220" s="30"/>
      <c r="M220" s="30"/>
      <c r="N220" s="30"/>
      <c r="O220" s="18">
        <f>O222</f>
        <v>18720</v>
      </c>
    </row>
    <row r="221" spans="1:15" ht="53.25" customHeight="1">
      <c r="A221" s="6"/>
      <c r="B221" s="8"/>
      <c r="C221" s="8"/>
      <c r="D221" s="27"/>
      <c r="E221" s="27"/>
      <c r="F221" s="27"/>
      <c r="G221" s="31" t="s">
        <v>16</v>
      </c>
      <c r="H221" s="31"/>
      <c r="I221" s="31"/>
      <c r="J221" s="32">
        <v>0</v>
      </c>
      <c r="K221" s="32"/>
      <c r="L221" s="32"/>
      <c r="M221" s="32"/>
      <c r="N221" s="32"/>
      <c r="O221" s="17"/>
    </row>
    <row r="222" spans="1:15" ht="13.5" customHeight="1">
      <c r="A222" s="6"/>
      <c r="B222" s="8"/>
      <c r="C222" s="8" t="s">
        <v>202</v>
      </c>
      <c r="D222" s="27"/>
      <c r="E222" s="27"/>
      <c r="F222" s="27"/>
      <c r="G222" s="31" t="s">
        <v>28</v>
      </c>
      <c r="H222" s="31"/>
      <c r="I222" s="31"/>
      <c r="J222" s="32">
        <v>18720</v>
      </c>
      <c r="K222" s="32"/>
      <c r="L222" s="32"/>
      <c r="M222" s="32"/>
      <c r="N222" s="32"/>
      <c r="O222" s="17">
        <f>O224</f>
        <v>18720</v>
      </c>
    </row>
    <row r="223" spans="1:15" ht="51.75" customHeight="1">
      <c r="A223" s="6"/>
      <c r="B223" s="8"/>
      <c r="C223" s="8"/>
      <c r="D223" s="27"/>
      <c r="E223" s="27"/>
      <c r="F223" s="27"/>
      <c r="G223" s="31" t="s">
        <v>16</v>
      </c>
      <c r="H223" s="31"/>
      <c r="I223" s="31"/>
      <c r="J223" s="32">
        <v>0</v>
      </c>
      <c r="K223" s="32"/>
      <c r="L223" s="32"/>
      <c r="M223" s="32"/>
      <c r="N223" s="32"/>
      <c r="O223" s="17"/>
    </row>
    <row r="224" spans="1:15" ht="51" customHeight="1">
      <c r="A224" s="6"/>
      <c r="B224" s="8"/>
      <c r="C224" s="8"/>
      <c r="D224" s="27" t="s">
        <v>93</v>
      </c>
      <c r="E224" s="27"/>
      <c r="F224" s="27"/>
      <c r="G224" s="31" t="s">
        <v>94</v>
      </c>
      <c r="H224" s="31"/>
      <c r="I224" s="31"/>
      <c r="J224" s="32">
        <v>18720</v>
      </c>
      <c r="K224" s="32"/>
      <c r="L224" s="32"/>
      <c r="M224" s="32"/>
      <c r="N224" s="32"/>
      <c r="O224" s="17">
        <v>18720</v>
      </c>
    </row>
    <row r="225" spans="1:15" ht="13.5" customHeight="1">
      <c r="A225" s="6"/>
      <c r="B225" s="36" t="s">
        <v>13</v>
      </c>
      <c r="C225" s="36"/>
      <c r="D225" s="36"/>
      <c r="E225" s="36"/>
      <c r="F225" s="36"/>
      <c r="G225" s="36"/>
      <c r="H225" s="36"/>
      <c r="I225" s="12" t="s">
        <v>37</v>
      </c>
      <c r="J225" s="63">
        <v>20335179.35</v>
      </c>
      <c r="K225" s="63"/>
      <c r="L225" s="63"/>
      <c r="M225" s="63"/>
      <c r="N225" s="63"/>
      <c r="O225" s="10">
        <f>O52+O57+O62+O70+O75+O82+O94+O100+O133+O150+O164+O185+O191+O201+O212+O220</f>
        <v>20308865.51</v>
      </c>
    </row>
    <row r="226" spans="1:15" ht="54.75" customHeight="1">
      <c r="A226" s="6"/>
      <c r="B226" s="39"/>
      <c r="C226" s="39"/>
      <c r="D226" s="39"/>
      <c r="E226" s="39"/>
      <c r="F226" s="39"/>
      <c r="G226" s="40" t="s">
        <v>16</v>
      </c>
      <c r="H226" s="40"/>
      <c r="I226" s="40"/>
      <c r="J226" s="61">
        <v>33600</v>
      </c>
      <c r="K226" s="61"/>
      <c r="L226" s="61"/>
      <c r="M226" s="61"/>
      <c r="N226" s="61"/>
      <c r="O226" s="10">
        <f>O78</f>
        <v>19302.99</v>
      </c>
    </row>
    <row r="227" spans="1:15" ht="11.25" customHeight="1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10"/>
    </row>
    <row r="228" spans="1:15" ht="13.5" customHeight="1">
      <c r="A228" s="6"/>
      <c r="B228" s="71" t="s">
        <v>38</v>
      </c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3"/>
    </row>
    <row r="229" spans="1:15" ht="13.5" customHeight="1">
      <c r="A229" s="6"/>
      <c r="B229" s="16" t="s">
        <v>52</v>
      </c>
      <c r="C229" s="16"/>
      <c r="D229" s="25"/>
      <c r="E229" s="25"/>
      <c r="F229" s="25"/>
      <c r="G229" s="28" t="s">
        <v>53</v>
      </c>
      <c r="H229" s="28"/>
      <c r="I229" s="28"/>
      <c r="J229" s="29">
        <v>1678450</v>
      </c>
      <c r="K229" s="35"/>
      <c r="L229" s="35"/>
      <c r="M229" s="35"/>
      <c r="N229" s="35"/>
      <c r="O229" s="18">
        <f>O231</f>
        <v>1678450.59</v>
      </c>
    </row>
    <row r="230" spans="1:15" ht="52.5" customHeight="1">
      <c r="A230" s="6"/>
      <c r="B230" s="8"/>
      <c r="C230" s="8"/>
      <c r="D230" s="27"/>
      <c r="E230" s="27"/>
      <c r="F230" s="27"/>
      <c r="G230" s="31" t="s">
        <v>16</v>
      </c>
      <c r="H230" s="31"/>
      <c r="I230" s="31"/>
      <c r="J230" s="33">
        <v>1678450</v>
      </c>
      <c r="K230" s="43"/>
      <c r="L230" s="43"/>
      <c r="M230" s="43"/>
      <c r="N230" s="43"/>
      <c r="O230" s="17">
        <f>O232</f>
        <v>1678450.59</v>
      </c>
    </row>
    <row r="231" spans="1:15" ht="28.5" customHeight="1">
      <c r="A231" s="6"/>
      <c r="B231" s="8"/>
      <c r="C231" s="8" t="s">
        <v>203</v>
      </c>
      <c r="D231" s="27"/>
      <c r="E231" s="27"/>
      <c r="F231" s="27"/>
      <c r="G231" s="31" t="s">
        <v>204</v>
      </c>
      <c r="H231" s="31"/>
      <c r="I231" s="31"/>
      <c r="J231" s="33">
        <v>1678450</v>
      </c>
      <c r="K231" s="43"/>
      <c r="L231" s="43"/>
      <c r="M231" s="43"/>
      <c r="N231" s="43"/>
      <c r="O231" s="17">
        <f>O233</f>
        <v>1678450.59</v>
      </c>
    </row>
    <row r="232" spans="1:15" ht="51.75" customHeight="1">
      <c r="A232" s="6"/>
      <c r="B232" s="8"/>
      <c r="C232" s="8"/>
      <c r="D232" s="27"/>
      <c r="E232" s="27"/>
      <c r="F232" s="27"/>
      <c r="G232" s="31" t="s">
        <v>16</v>
      </c>
      <c r="H232" s="31"/>
      <c r="I232" s="31"/>
      <c r="J232" s="33">
        <v>1678450</v>
      </c>
      <c r="K232" s="43"/>
      <c r="L232" s="43"/>
      <c r="M232" s="43"/>
      <c r="N232" s="43"/>
      <c r="O232" s="17">
        <f>O233</f>
        <v>1678450.59</v>
      </c>
    </row>
    <row r="233" spans="1:15" ht="98.25" customHeight="1">
      <c r="A233" s="6"/>
      <c r="B233" s="8"/>
      <c r="C233" s="8"/>
      <c r="D233" s="27" t="s">
        <v>205</v>
      </c>
      <c r="E233" s="27"/>
      <c r="F233" s="27"/>
      <c r="G233" s="31" t="s">
        <v>206</v>
      </c>
      <c r="H233" s="31"/>
      <c r="I233" s="31"/>
      <c r="J233" s="33">
        <v>1678450</v>
      </c>
      <c r="K233" s="43"/>
      <c r="L233" s="43"/>
      <c r="M233" s="43"/>
      <c r="N233" s="43"/>
      <c r="O233" s="17">
        <v>1678450.59</v>
      </c>
    </row>
    <row r="234" spans="1:15" ht="13.5" customHeight="1">
      <c r="A234" s="6"/>
      <c r="B234" s="16" t="s">
        <v>59</v>
      </c>
      <c r="C234" s="16"/>
      <c r="D234" s="25"/>
      <c r="E234" s="25"/>
      <c r="F234" s="25"/>
      <c r="G234" s="28" t="s">
        <v>60</v>
      </c>
      <c r="H234" s="28"/>
      <c r="I234" s="28"/>
      <c r="J234" s="29">
        <v>200000</v>
      </c>
      <c r="K234" s="35"/>
      <c r="L234" s="35"/>
      <c r="M234" s="35"/>
      <c r="N234" s="35"/>
      <c r="O234" s="18">
        <f>O236</f>
        <v>48682.5</v>
      </c>
    </row>
    <row r="235" spans="1:15" ht="51.75" customHeight="1">
      <c r="A235" s="6"/>
      <c r="B235" s="8"/>
      <c r="C235" s="8"/>
      <c r="D235" s="27"/>
      <c r="E235" s="27"/>
      <c r="F235" s="27"/>
      <c r="G235" s="31" t="s">
        <v>16</v>
      </c>
      <c r="H235" s="31"/>
      <c r="I235" s="31"/>
      <c r="J235" s="34">
        <v>0</v>
      </c>
      <c r="K235" s="43"/>
      <c r="L235" s="43"/>
      <c r="M235" s="43"/>
      <c r="N235" s="43"/>
      <c r="O235" s="18"/>
    </row>
    <row r="236" spans="1:17" ht="13.5" customHeight="1">
      <c r="A236" s="6"/>
      <c r="B236" s="8"/>
      <c r="C236" s="8" t="s">
        <v>61</v>
      </c>
      <c r="D236" s="27"/>
      <c r="E236" s="27"/>
      <c r="F236" s="27"/>
      <c r="G236" s="31" t="s">
        <v>62</v>
      </c>
      <c r="H236" s="31"/>
      <c r="I236" s="31"/>
      <c r="J236" s="33">
        <v>200000</v>
      </c>
      <c r="K236" s="43"/>
      <c r="L236" s="43"/>
      <c r="M236" s="43"/>
      <c r="N236" s="43"/>
      <c r="O236" s="17">
        <f>O238</f>
        <v>48682.5</v>
      </c>
      <c r="Q236" s="5"/>
    </row>
    <row r="237" spans="1:15" ht="53.25" customHeight="1">
      <c r="A237" s="6"/>
      <c r="B237" s="8"/>
      <c r="C237" s="8"/>
      <c r="D237" s="27"/>
      <c r="E237" s="27"/>
      <c r="F237" s="27"/>
      <c r="G237" s="31" t="s">
        <v>16</v>
      </c>
      <c r="H237" s="31"/>
      <c r="I237" s="31"/>
      <c r="J237" s="34">
        <v>0</v>
      </c>
      <c r="K237" s="43"/>
      <c r="L237" s="43"/>
      <c r="M237" s="43"/>
      <c r="N237" s="43"/>
      <c r="O237" s="18"/>
    </row>
    <row r="238" spans="1:15" ht="42" customHeight="1">
      <c r="A238" s="6"/>
      <c r="B238" s="8"/>
      <c r="C238" s="8"/>
      <c r="D238" s="27" t="s">
        <v>207</v>
      </c>
      <c r="E238" s="27"/>
      <c r="F238" s="27"/>
      <c r="G238" s="31" t="s">
        <v>208</v>
      </c>
      <c r="H238" s="31"/>
      <c r="I238" s="31"/>
      <c r="J238" s="33">
        <v>200000</v>
      </c>
      <c r="K238" s="43"/>
      <c r="L238" s="43"/>
      <c r="M238" s="43"/>
      <c r="N238" s="43"/>
      <c r="O238" s="17">
        <v>48682.5</v>
      </c>
    </row>
    <row r="239" spans="1:15" ht="88.5" customHeight="1">
      <c r="A239" s="6"/>
      <c r="B239" s="8"/>
      <c r="C239" s="8"/>
      <c r="D239" s="27" t="s">
        <v>205</v>
      </c>
      <c r="E239" s="27"/>
      <c r="F239" s="27"/>
      <c r="G239" s="31" t="s">
        <v>206</v>
      </c>
      <c r="H239" s="31"/>
      <c r="I239" s="31"/>
      <c r="J239" s="34">
        <v>0</v>
      </c>
      <c r="K239" s="43"/>
      <c r="L239" s="43"/>
      <c r="M239" s="43"/>
      <c r="N239" s="43"/>
      <c r="O239" s="17">
        <v>0</v>
      </c>
    </row>
    <row r="240" spans="1:15" ht="13.5" customHeight="1">
      <c r="A240" s="6"/>
      <c r="B240" s="16" t="s">
        <v>74</v>
      </c>
      <c r="C240" s="16"/>
      <c r="D240" s="25"/>
      <c r="E240" s="25"/>
      <c r="F240" s="25"/>
      <c r="G240" s="28" t="s">
        <v>75</v>
      </c>
      <c r="H240" s="28"/>
      <c r="I240" s="28"/>
      <c r="J240" s="64">
        <v>39.06</v>
      </c>
      <c r="K240" s="35"/>
      <c r="L240" s="35"/>
      <c r="M240" s="35"/>
      <c r="N240" s="35"/>
      <c r="O240" s="18">
        <v>39.06</v>
      </c>
    </row>
    <row r="241" spans="1:15" ht="51.75" customHeight="1">
      <c r="A241" s="6"/>
      <c r="B241" s="8"/>
      <c r="C241" s="8"/>
      <c r="D241" s="27"/>
      <c r="E241" s="27"/>
      <c r="F241" s="27"/>
      <c r="G241" s="31" t="s">
        <v>16</v>
      </c>
      <c r="H241" s="31"/>
      <c r="I241" s="31"/>
      <c r="J241" s="34">
        <v>0</v>
      </c>
      <c r="K241" s="43"/>
      <c r="L241" s="43"/>
      <c r="M241" s="43"/>
      <c r="N241" s="43"/>
      <c r="O241" s="18"/>
    </row>
    <row r="242" spans="1:15" ht="13.5" customHeight="1">
      <c r="A242" s="6"/>
      <c r="B242" s="8"/>
      <c r="C242" s="8" t="s">
        <v>76</v>
      </c>
      <c r="D242" s="27"/>
      <c r="E242" s="27"/>
      <c r="F242" s="27"/>
      <c r="G242" s="31" t="s">
        <v>28</v>
      </c>
      <c r="H242" s="31"/>
      <c r="I242" s="31"/>
      <c r="J242" s="34">
        <v>39.06</v>
      </c>
      <c r="K242" s="43"/>
      <c r="L242" s="43"/>
      <c r="M242" s="43"/>
      <c r="N242" s="43"/>
      <c r="O242" s="17">
        <v>39.06</v>
      </c>
    </row>
    <row r="243" spans="1:15" ht="51" customHeight="1">
      <c r="A243" s="6"/>
      <c r="B243" s="8"/>
      <c r="C243" s="8"/>
      <c r="D243" s="27"/>
      <c r="E243" s="27"/>
      <c r="F243" s="27"/>
      <c r="G243" s="31" t="s">
        <v>16</v>
      </c>
      <c r="H243" s="31"/>
      <c r="I243" s="31"/>
      <c r="J243" s="34">
        <v>0</v>
      </c>
      <c r="K243" s="43"/>
      <c r="L243" s="43"/>
      <c r="M243" s="43"/>
      <c r="N243" s="43"/>
      <c r="O243" s="18"/>
    </row>
    <row r="244" spans="1:15" ht="44.25" customHeight="1">
      <c r="A244" s="6"/>
      <c r="B244" s="8"/>
      <c r="C244" s="8"/>
      <c r="D244" s="27" t="s">
        <v>209</v>
      </c>
      <c r="E244" s="27"/>
      <c r="F244" s="27"/>
      <c r="G244" s="31" t="s">
        <v>210</v>
      </c>
      <c r="H244" s="31"/>
      <c r="I244" s="31"/>
      <c r="J244" s="34">
        <v>39.06</v>
      </c>
      <c r="K244" s="43"/>
      <c r="L244" s="43"/>
      <c r="M244" s="43"/>
      <c r="N244" s="43"/>
      <c r="O244" s="17">
        <v>39.06</v>
      </c>
    </row>
    <row r="245" spans="1:15" ht="13.5" customHeight="1">
      <c r="A245" s="6"/>
      <c r="B245" s="16" t="s">
        <v>45</v>
      </c>
      <c r="C245" s="16"/>
      <c r="D245" s="25"/>
      <c r="E245" s="25"/>
      <c r="F245" s="25"/>
      <c r="G245" s="28" t="s">
        <v>46</v>
      </c>
      <c r="H245" s="28"/>
      <c r="I245" s="28"/>
      <c r="J245" s="29">
        <v>71577</v>
      </c>
      <c r="K245" s="35"/>
      <c r="L245" s="35"/>
      <c r="M245" s="35"/>
      <c r="N245" s="35"/>
      <c r="O245" s="18">
        <f>O247</f>
        <v>67963.5</v>
      </c>
    </row>
    <row r="246" spans="1:15" ht="55.5" customHeight="1">
      <c r="A246" s="6"/>
      <c r="B246" s="8"/>
      <c r="C246" s="8"/>
      <c r="D246" s="27"/>
      <c r="E246" s="27"/>
      <c r="F246" s="27"/>
      <c r="G246" s="31" t="s">
        <v>16</v>
      </c>
      <c r="H246" s="31"/>
      <c r="I246" s="31"/>
      <c r="J246" s="34">
        <v>0</v>
      </c>
      <c r="K246" s="43"/>
      <c r="L246" s="43"/>
      <c r="M246" s="43"/>
      <c r="N246" s="43"/>
      <c r="O246" s="18"/>
    </row>
    <row r="247" spans="1:15" ht="13.5" customHeight="1">
      <c r="A247" s="6"/>
      <c r="B247" s="8"/>
      <c r="C247" s="8" t="s">
        <v>47</v>
      </c>
      <c r="D247" s="27"/>
      <c r="E247" s="27"/>
      <c r="F247" s="27"/>
      <c r="G247" s="31" t="s">
        <v>48</v>
      </c>
      <c r="H247" s="31"/>
      <c r="I247" s="31"/>
      <c r="J247" s="33">
        <v>71577</v>
      </c>
      <c r="K247" s="43"/>
      <c r="L247" s="43"/>
      <c r="M247" s="43"/>
      <c r="N247" s="43"/>
      <c r="O247" s="17">
        <f>O249</f>
        <v>67963.5</v>
      </c>
    </row>
    <row r="248" spans="1:15" ht="58.5" customHeight="1">
      <c r="A248" s="6"/>
      <c r="B248" s="8"/>
      <c r="C248" s="8"/>
      <c r="D248" s="27"/>
      <c r="E248" s="27"/>
      <c r="F248" s="27"/>
      <c r="G248" s="31" t="s">
        <v>16</v>
      </c>
      <c r="H248" s="31"/>
      <c r="I248" s="31"/>
      <c r="J248" s="34">
        <v>0</v>
      </c>
      <c r="K248" s="43"/>
      <c r="L248" s="43"/>
      <c r="M248" s="43"/>
      <c r="N248" s="43"/>
      <c r="O248" s="18"/>
    </row>
    <row r="249" spans="1:15" ht="68.25" customHeight="1">
      <c r="A249" s="6"/>
      <c r="B249" s="8"/>
      <c r="C249" s="8"/>
      <c r="D249" s="27" t="s">
        <v>211</v>
      </c>
      <c r="E249" s="27"/>
      <c r="F249" s="27"/>
      <c r="G249" s="31" t="s">
        <v>212</v>
      </c>
      <c r="H249" s="31"/>
      <c r="I249" s="31"/>
      <c r="J249" s="33">
        <v>71577</v>
      </c>
      <c r="K249" s="43"/>
      <c r="L249" s="43"/>
      <c r="M249" s="43"/>
      <c r="N249" s="43"/>
      <c r="O249" s="17">
        <v>67963.5</v>
      </c>
    </row>
    <row r="250" spans="1:15" ht="13.5" customHeight="1">
      <c r="A250" s="6"/>
      <c r="B250" s="16" t="s">
        <v>136</v>
      </c>
      <c r="C250" s="16"/>
      <c r="D250" s="25"/>
      <c r="E250" s="25"/>
      <c r="F250" s="25"/>
      <c r="G250" s="28" t="s">
        <v>137</v>
      </c>
      <c r="H250" s="28"/>
      <c r="I250" s="28"/>
      <c r="J250" s="29">
        <v>8846.57</v>
      </c>
      <c r="K250" s="35"/>
      <c r="L250" s="35"/>
      <c r="M250" s="35"/>
      <c r="N250" s="35"/>
      <c r="O250" s="18">
        <f>O252</f>
        <v>8846.57</v>
      </c>
    </row>
    <row r="251" spans="1:15" ht="54.75" customHeight="1">
      <c r="A251" s="6"/>
      <c r="B251" s="8"/>
      <c r="C251" s="8"/>
      <c r="D251" s="27"/>
      <c r="E251" s="27"/>
      <c r="F251" s="27"/>
      <c r="G251" s="31" t="s">
        <v>16</v>
      </c>
      <c r="H251" s="31"/>
      <c r="I251" s="31"/>
      <c r="J251" s="34">
        <v>0</v>
      </c>
      <c r="K251" s="43"/>
      <c r="L251" s="43"/>
      <c r="M251" s="43"/>
      <c r="N251" s="43"/>
      <c r="O251" s="18"/>
    </row>
    <row r="252" spans="1:15" ht="13.5" customHeight="1">
      <c r="A252" s="6"/>
      <c r="B252" s="8"/>
      <c r="C252" s="8" t="s">
        <v>148</v>
      </c>
      <c r="D252" s="27"/>
      <c r="E252" s="27"/>
      <c r="F252" s="27"/>
      <c r="G252" s="31" t="s">
        <v>149</v>
      </c>
      <c r="H252" s="31"/>
      <c r="I252" s="31"/>
      <c r="J252" s="33">
        <v>8846.57</v>
      </c>
      <c r="K252" s="43"/>
      <c r="L252" s="43"/>
      <c r="M252" s="43"/>
      <c r="N252" s="43"/>
      <c r="O252" s="17">
        <f>O254</f>
        <v>8846.57</v>
      </c>
    </row>
    <row r="253" spans="1:15" ht="51" customHeight="1">
      <c r="A253" s="6"/>
      <c r="B253" s="8"/>
      <c r="C253" s="8"/>
      <c r="D253" s="27"/>
      <c r="E253" s="27"/>
      <c r="F253" s="27"/>
      <c r="G253" s="31" t="s">
        <v>16</v>
      </c>
      <c r="H253" s="31"/>
      <c r="I253" s="31"/>
      <c r="J253" s="34">
        <v>0</v>
      </c>
      <c r="K253" s="43"/>
      <c r="L253" s="43"/>
      <c r="M253" s="43"/>
      <c r="N253" s="43"/>
      <c r="O253" s="18"/>
    </row>
    <row r="254" spans="1:15" ht="60" customHeight="1">
      <c r="A254" s="6"/>
      <c r="B254" s="8"/>
      <c r="C254" s="8"/>
      <c r="D254" s="27" t="s">
        <v>213</v>
      </c>
      <c r="E254" s="27"/>
      <c r="F254" s="27"/>
      <c r="G254" s="31" t="s">
        <v>214</v>
      </c>
      <c r="H254" s="31"/>
      <c r="I254" s="31"/>
      <c r="J254" s="33">
        <v>8846.57</v>
      </c>
      <c r="K254" s="43"/>
      <c r="L254" s="43"/>
      <c r="M254" s="43"/>
      <c r="N254" s="43"/>
      <c r="O254" s="17">
        <v>8846.57</v>
      </c>
    </row>
    <row r="255" spans="1:15" ht="13.5" customHeight="1">
      <c r="A255" s="6"/>
      <c r="B255" s="16" t="s">
        <v>190</v>
      </c>
      <c r="C255" s="16"/>
      <c r="D255" s="25"/>
      <c r="E255" s="25"/>
      <c r="F255" s="25"/>
      <c r="G255" s="28" t="s">
        <v>191</v>
      </c>
      <c r="H255" s="28"/>
      <c r="I255" s="28"/>
      <c r="J255" s="29">
        <v>4165144</v>
      </c>
      <c r="K255" s="35"/>
      <c r="L255" s="35"/>
      <c r="M255" s="35"/>
      <c r="N255" s="35"/>
      <c r="O255" s="18">
        <f>O257+O261</f>
        <v>3103464.12</v>
      </c>
    </row>
    <row r="256" spans="1:15" ht="51" customHeight="1">
      <c r="A256" s="6"/>
      <c r="B256" s="8"/>
      <c r="C256" s="8"/>
      <c r="D256" s="27"/>
      <c r="E256" s="27"/>
      <c r="F256" s="27"/>
      <c r="G256" s="31" t="s">
        <v>16</v>
      </c>
      <c r="H256" s="31"/>
      <c r="I256" s="31"/>
      <c r="J256" s="33">
        <v>2765144</v>
      </c>
      <c r="K256" s="43"/>
      <c r="L256" s="43"/>
      <c r="M256" s="43"/>
      <c r="N256" s="43"/>
      <c r="O256" s="17">
        <f>O259+O262</f>
        <v>1911775.54</v>
      </c>
    </row>
    <row r="257" spans="1:15" ht="13.5" customHeight="1">
      <c r="A257" s="6"/>
      <c r="B257" s="8"/>
      <c r="C257" s="8" t="s">
        <v>215</v>
      </c>
      <c r="D257" s="27"/>
      <c r="E257" s="27"/>
      <c r="F257" s="27"/>
      <c r="G257" s="31" t="s">
        <v>216</v>
      </c>
      <c r="H257" s="31"/>
      <c r="I257" s="31"/>
      <c r="J257" s="33">
        <v>4120840</v>
      </c>
      <c r="K257" s="43"/>
      <c r="L257" s="43"/>
      <c r="M257" s="43"/>
      <c r="N257" s="43"/>
      <c r="O257" s="17">
        <f>O259+O260</f>
        <v>3059160.12</v>
      </c>
    </row>
    <row r="258" spans="1:15" ht="55.5" customHeight="1">
      <c r="A258" s="6"/>
      <c r="B258" s="8"/>
      <c r="C258" s="8"/>
      <c r="D258" s="27"/>
      <c r="E258" s="27"/>
      <c r="F258" s="27"/>
      <c r="G258" s="31" t="s">
        <v>16</v>
      </c>
      <c r="H258" s="31"/>
      <c r="I258" s="31"/>
      <c r="J258" s="33">
        <v>2720840</v>
      </c>
      <c r="K258" s="43"/>
      <c r="L258" s="43"/>
      <c r="M258" s="43"/>
      <c r="N258" s="43"/>
      <c r="O258" s="18"/>
    </row>
    <row r="259" spans="1:15" ht="81" customHeight="1">
      <c r="A259" s="6"/>
      <c r="B259" s="8"/>
      <c r="C259" s="8"/>
      <c r="D259" s="27" t="s">
        <v>205</v>
      </c>
      <c r="E259" s="27"/>
      <c r="F259" s="27"/>
      <c r="G259" s="31" t="s">
        <v>206</v>
      </c>
      <c r="H259" s="31"/>
      <c r="I259" s="31"/>
      <c r="J259" s="33">
        <v>2720840</v>
      </c>
      <c r="K259" s="43"/>
      <c r="L259" s="43"/>
      <c r="M259" s="43"/>
      <c r="N259" s="43"/>
      <c r="O259" s="17">
        <v>1867471.54</v>
      </c>
    </row>
    <row r="260" spans="1:15" ht="65.25" customHeight="1">
      <c r="A260" s="6"/>
      <c r="B260" s="8"/>
      <c r="C260" s="8"/>
      <c r="D260" s="27" t="s">
        <v>217</v>
      </c>
      <c r="E260" s="27"/>
      <c r="F260" s="27"/>
      <c r="G260" s="31" t="s">
        <v>218</v>
      </c>
      <c r="H260" s="31"/>
      <c r="I260" s="31"/>
      <c r="J260" s="33">
        <v>1400000</v>
      </c>
      <c r="K260" s="43"/>
      <c r="L260" s="43"/>
      <c r="M260" s="43"/>
      <c r="N260" s="43"/>
      <c r="O260" s="17">
        <v>1191688.58</v>
      </c>
    </row>
    <row r="261" spans="1:15" ht="13.5" customHeight="1">
      <c r="A261" s="6"/>
      <c r="B261" s="8"/>
      <c r="C261" s="8" t="s">
        <v>219</v>
      </c>
      <c r="D261" s="27"/>
      <c r="E261" s="27"/>
      <c r="F261" s="27"/>
      <c r="G261" s="31" t="s">
        <v>28</v>
      </c>
      <c r="H261" s="31"/>
      <c r="I261" s="31"/>
      <c r="J261" s="33">
        <v>44304</v>
      </c>
      <c r="K261" s="43"/>
      <c r="L261" s="43"/>
      <c r="M261" s="43"/>
      <c r="N261" s="43"/>
      <c r="O261" s="17">
        <f>O263</f>
        <v>44304</v>
      </c>
    </row>
    <row r="262" spans="1:15" ht="28.5" customHeight="1">
      <c r="A262" s="6"/>
      <c r="B262" s="8"/>
      <c r="C262" s="8"/>
      <c r="D262" s="27"/>
      <c r="E262" s="27"/>
      <c r="F262" s="27"/>
      <c r="G262" s="31" t="s">
        <v>16</v>
      </c>
      <c r="H262" s="31"/>
      <c r="I262" s="31"/>
      <c r="J262" s="33">
        <v>44304</v>
      </c>
      <c r="K262" s="43"/>
      <c r="L262" s="43"/>
      <c r="M262" s="43"/>
      <c r="N262" s="43"/>
      <c r="O262" s="17">
        <v>44304</v>
      </c>
    </row>
    <row r="263" spans="1:15" ht="87" customHeight="1">
      <c r="A263" s="6"/>
      <c r="B263" s="8"/>
      <c r="C263" s="8"/>
      <c r="D263" s="27" t="s">
        <v>220</v>
      </c>
      <c r="E263" s="27"/>
      <c r="F263" s="27"/>
      <c r="G263" s="31" t="s">
        <v>206</v>
      </c>
      <c r="H263" s="31"/>
      <c r="I263" s="31"/>
      <c r="J263" s="33">
        <v>44304</v>
      </c>
      <c r="K263" s="43"/>
      <c r="L263" s="43"/>
      <c r="M263" s="43"/>
      <c r="N263" s="43"/>
      <c r="O263" s="17">
        <v>44304</v>
      </c>
    </row>
    <row r="264" spans="1:15" ht="13.5" customHeight="1">
      <c r="A264" s="6"/>
      <c r="B264" s="36" t="s">
        <v>38</v>
      </c>
      <c r="C264" s="36"/>
      <c r="D264" s="36"/>
      <c r="E264" s="36"/>
      <c r="F264" s="36"/>
      <c r="G264" s="36"/>
      <c r="H264" s="36"/>
      <c r="I264" s="12" t="s">
        <v>37</v>
      </c>
      <c r="J264" s="37">
        <v>6124056.63</v>
      </c>
      <c r="K264" s="38"/>
      <c r="L264" s="38"/>
      <c r="M264" s="38"/>
      <c r="N264" s="38"/>
      <c r="O264" s="18">
        <f>O229+O234+O240+O245+O250+O255</f>
        <v>4907446.34</v>
      </c>
    </row>
    <row r="265" spans="1:15" ht="59.25" customHeight="1">
      <c r="A265" s="6"/>
      <c r="B265" s="39"/>
      <c r="C265" s="39"/>
      <c r="D265" s="39"/>
      <c r="E265" s="39"/>
      <c r="F265" s="39"/>
      <c r="G265" s="40" t="s">
        <v>16</v>
      </c>
      <c r="H265" s="40"/>
      <c r="I265" s="40"/>
      <c r="J265" s="65">
        <v>4443594</v>
      </c>
      <c r="K265" s="42"/>
      <c r="L265" s="42"/>
      <c r="M265" s="42"/>
      <c r="N265" s="42"/>
      <c r="O265" s="18">
        <f>O230+O256</f>
        <v>3590226.13</v>
      </c>
    </row>
    <row r="266" spans="1:15" ht="13.5" customHeight="1">
      <c r="A266" s="6"/>
      <c r="B266" s="44" t="s">
        <v>0</v>
      </c>
      <c r="C266" s="44"/>
      <c r="D266" s="44"/>
      <c r="E266" s="6"/>
      <c r="F266" s="72" t="s">
        <v>221</v>
      </c>
      <c r="G266" s="72"/>
      <c r="H266" s="72"/>
      <c r="I266" s="72"/>
      <c r="J266" s="72"/>
      <c r="K266" s="72"/>
      <c r="L266" s="72"/>
      <c r="M266" s="72"/>
      <c r="N266" s="72"/>
      <c r="O266" s="73"/>
    </row>
    <row r="267" spans="1:15" ht="34.5" customHeight="1">
      <c r="A267" s="6"/>
      <c r="B267" s="8" t="s">
        <v>2</v>
      </c>
      <c r="C267" s="8" t="s">
        <v>3</v>
      </c>
      <c r="D267" s="27" t="s">
        <v>4</v>
      </c>
      <c r="E267" s="27"/>
      <c r="F267" s="27"/>
      <c r="G267" s="27" t="s">
        <v>5</v>
      </c>
      <c r="H267" s="27"/>
      <c r="I267" s="27"/>
      <c r="J267" s="27" t="s">
        <v>6</v>
      </c>
      <c r="K267" s="27"/>
      <c r="L267" s="27"/>
      <c r="M267" s="27"/>
      <c r="N267" s="27"/>
      <c r="O267" s="7"/>
    </row>
    <row r="268" spans="1:15" ht="11.25" customHeight="1">
      <c r="A268" s="6"/>
      <c r="B268" s="8" t="s">
        <v>7</v>
      </c>
      <c r="C268" s="8" t="s">
        <v>8</v>
      </c>
      <c r="D268" s="27" t="s">
        <v>9</v>
      </c>
      <c r="E268" s="27"/>
      <c r="F268" s="27"/>
      <c r="G268" s="27" t="s">
        <v>10</v>
      </c>
      <c r="H268" s="27"/>
      <c r="I268" s="27"/>
      <c r="J268" s="27" t="s">
        <v>11</v>
      </c>
      <c r="K268" s="27"/>
      <c r="L268" s="27"/>
      <c r="M268" s="27"/>
      <c r="N268" s="27"/>
      <c r="O268" s="8" t="s">
        <v>12</v>
      </c>
    </row>
    <row r="269" spans="1:15" ht="13.5" customHeight="1">
      <c r="A269" s="6"/>
      <c r="B269" s="66" t="s">
        <v>13</v>
      </c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10"/>
    </row>
    <row r="270" spans="1:15" ht="13.5" customHeight="1">
      <c r="A270" s="6"/>
      <c r="B270" s="16" t="s">
        <v>52</v>
      </c>
      <c r="C270" s="16"/>
      <c r="D270" s="25"/>
      <c r="E270" s="25"/>
      <c r="F270" s="25"/>
      <c r="G270" s="28" t="s">
        <v>53</v>
      </c>
      <c r="H270" s="28"/>
      <c r="I270" s="28"/>
      <c r="J270" s="29">
        <v>388776.82</v>
      </c>
      <c r="K270" s="35"/>
      <c r="L270" s="35"/>
      <c r="M270" s="35"/>
      <c r="N270" s="35"/>
      <c r="O270" s="18">
        <f>O272</f>
        <v>388776.82</v>
      </c>
    </row>
    <row r="271" spans="1:15" ht="56.25" customHeight="1">
      <c r="A271" s="6"/>
      <c r="B271" s="8"/>
      <c r="C271" s="8"/>
      <c r="D271" s="27"/>
      <c r="E271" s="27"/>
      <c r="F271" s="27"/>
      <c r="G271" s="31" t="s">
        <v>16</v>
      </c>
      <c r="H271" s="31"/>
      <c r="I271" s="31"/>
      <c r="J271" s="34">
        <v>0</v>
      </c>
      <c r="K271" s="43"/>
      <c r="L271" s="43"/>
      <c r="M271" s="43"/>
      <c r="N271" s="43"/>
      <c r="O271" s="17"/>
    </row>
    <row r="272" spans="1:15" ht="13.5" customHeight="1">
      <c r="A272" s="6"/>
      <c r="B272" s="8"/>
      <c r="C272" s="8" t="s">
        <v>54</v>
      </c>
      <c r="D272" s="27"/>
      <c r="E272" s="27"/>
      <c r="F272" s="27"/>
      <c r="G272" s="31" t="s">
        <v>28</v>
      </c>
      <c r="H272" s="31"/>
      <c r="I272" s="31"/>
      <c r="J272" s="33">
        <v>388776.82</v>
      </c>
      <c r="K272" s="43"/>
      <c r="L272" s="43"/>
      <c r="M272" s="43"/>
      <c r="N272" s="43"/>
      <c r="O272" s="17">
        <f>O274</f>
        <v>388776.82</v>
      </c>
    </row>
    <row r="273" spans="1:15" ht="51" customHeight="1">
      <c r="A273" s="6"/>
      <c r="B273" s="8"/>
      <c r="C273" s="8"/>
      <c r="D273" s="27"/>
      <c r="E273" s="27"/>
      <c r="F273" s="27"/>
      <c r="G273" s="31" t="s">
        <v>16</v>
      </c>
      <c r="H273" s="31"/>
      <c r="I273" s="31"/>
      <c r="J273" s="34">
        <v>0</v>
      </c>
      <c r="K273" s="43"/>
      <c r="L273" s="43"/>
      <c r="M273" s="43"/>
      <c r="N273" s="43"/>
      <c r="O273" s="17"/>
    </row>
    <row r="274" spans="1:15" ht="67.5" customHeight="1">
      <c r="A274" s="6"/>
      <c r="B274" s="8"/>
      <c r="C274" s="8"/>
      <c r="D274" s="27" t="s">
        <v>222</v>
      </c>
      <c r="E274" s="27"/>
      <c r="F274" s="27"/>
      <c r="G274" s="31" t="s">
        <v>223</v>
      </c>
      <c r="H274" s="31"/>
      <c r="I274" s="31"/>
      <c r="J274" s="33">
        <v>388776.82</v>
      </c>
      <c r="K274" s="43"/>
      <c r="L274" s="43"/>
      <c r="M274" s="43"/>
      <c r="N274" s="43"/>
      <c r="O274" s="17">
        <v>388776.82</v>
      </c>
    </row>
    <row r="275" spans="1:15" ht="13.5" customHeight="1">
      <c r="A275" s="6"/>
      <c r="B275" s="16" t="s">
        <v>21</v>
      </c>
      <c r="C275" s="16"/>
      <c r="D275" s="25"/>
      <c r="E275" s="25"/>
      <c r="F275" s="25"/>
      <c r="G275" s="28" t="s">
        <v>22</v>
      </c>
      <c r="H275" s="28"/>
      <c r="I275" s="28"/>
      <c r="J275" s="29">
        <v>151379.08</v>
      </c>
      <c r="K275" s="35"/>
      <c r="L275" s="35"/>
      <c r="M275" s="35"/>
      <c r="N275" s="35"/>
      <c r="O275" s="18">
        <f>O277</f>
        <v>142511.71</v>
      </c>
    </row>
    <row r="276" spans="1:15" ht="57" customHeight="1">
      <c r="A276" s="6"/>
      <c r="B276" s="8"/>
      <c r="C276" s="8"/>
      <c r="D276" s="27"/>
      <c r="E276" s="27"/>
      <c r="F276" s="27"/>
      <c r="G276" s="31" t="s">
        <v>16</v>
      </c>
      <c r="H276" s="31"/>
      <c r="I276" s="31"/>
      <c r="J276" s="34">
        <v>0</v>
      </c>
      <c r="K276" s="43"/>
      <c r="L276" s="43"/>
      <c r="M276" s="43"/>
      <c r="N276" s="43"/>
      <c r="O276" s="17"/>
    </row>
    <row r="277" spans="1:15" ht="13.5" customHeight="1">
      <c r="A277" s="6"/>
      <c r="B277" s="8"/>
      <c r="C277" s="8" t="s">
        <v>81</v>
      </c>
      <c r="D277" s="27"/>
      <c r="E277" s="27"/>
      <c r="F277" s="27"/>
      <c r="G277" s="31" t="s">
        <v>82</v>
      </c>
      <c r="H277" s="31"/>
      <c r="I277" s="31"/>
      <c r="J277" s="33">
        <v>151379.08</v>
      </c>
      <c r="K277" s="43"/>
      <c r="L277" s="43"/>
      <c r="M277" s="43"/>
      <c r="N277" s="43"/>
      <c r="O277" s="17">
        <f>O279</f>
        <v>142511.71</v>
      </c>
    </row>
    <row r="278" spans="1:15" ht="28.5" customHeight="1">
      <c r="A278" s="6"/>
      <c r="B278" s="8"/>
      <c r="C278" s="8"/>
      <c r="D278" s="27"/>
      <c r="E278" s="27"/>
      <c r="F278" s="27"/>
      <c r="G278" s="31" t="s">
        <v>16</v>
      </c>
      <c r="H278" s="31"/>
      <c r="I278" s="31"/>
      <c r="J278" s="34">
        <v>0</v>
      </c>
      <c r="K278" s="43"/>
      <c r="L278" s="43"/>
      <c r="M278" s="43"/>
      <c r="N278" s="43"/>
      <c r="O278" s="17"/>
    </row>
    <row r="279" spans="1:15" ht="71.25" customHeight="1">
      <c r="A279" s="6"/>
      <c r="B279" s="8"/>
      <c r="C279" s="8"/>
      <c r="D279" s="27" t="s">
        <v>222</v>
      </c>
      <c r="E279" s="27"/>
      <c r="F279" s="27"/>
      <c r="G279" s="31" t="s">
        <v>223</v>
      </c>
      <c r="H279" s="31"/>
      <c r="I279" s="31"/>
      <c r="J279" s="33">
        <v>151379.08</v>
      </c>
      <c r="K279" s="43"/>
      <c r="L279" s="43"/>
      <c r="M279" s="43"/>
      <c r="N279" s="43"/>
      <c r="O279" s="17">
        <v>142511.71</v>
      </c>
    </row>
    <row r="280" spans="1:15" ht="16.5" customHeight="1">
      <c r="A280" s="6"/>
      <c r="B280" s="16" t="s">
        <v>224</v>
      </c>
      <c r="C280" s="16"/>
      <c r="D280" s="25"/>
      <c r="E280" s="25"/>
      <c r="F280" s="25"/>
      <c r="G280" s="28" t="s">
        <v>225</v>
      </c>
      <c r="H280" s="28"/>
      <c r="I280" s="28"/>
      <c r="J280" s="29">
        <v>75145</v>
      </c>
      <c r="K280" s="35"/>
      <c r="L280" s="35"/>
      <c r="M280" s="35"/>
      <c r="N280" s="35"/>
      <c r="O280" s="18">
        <f>O282+O285</f>
        <v>69101.94</v>
      </c>
    </row>
    <row r="281" spans="1:15" ht="51.75" customHeight="1">
      <c r="A281" s="6"/>
      <c r="B281" s="8"/>
      <c r="C281" s="8"/>
      <c r="D281" s="27"/>
      <c r="E281" s="27"/>
      <c r="F281" s="27"/>
      <c r="G281" s="31" t="s">
        <v>16</v>
      </c>
      <c r="H281" s="31"/>
      <c r="I281" s="31"/>
      <c r="J281" s="34">
        <v>0</v>
      </c>
      <c r="K281" s="43"/>
      <c r="L281" s="43"/>
      <c r="M281" s="43"/>
      <c r="N281" s="43"/>
      <c r="O281" s="17"/>
    </row>
    <row r="282" spans="1:15" ht="16.5" customHeight="1">
      <c r="A282" s="6"/>
      <c r="B282" s="8"/>
      <c r="C282" s="8" t="s">
        <v>226</v>
      </c>
      <c r="D282" s="27"/>
      <c r="E282" s="27"/>
      <c r="F282" s="27"/>
      <c r="G282" s="31" t="s">
        <v>227</v>
      </c>
      <c r="H282" s="31"/>
      <c r="I282" s="31"/>
      <c r="J282" s="33">
        <v>1518</v>
      </c>
      <c r="K282" s="43"/>
      <c r="L282" s="43"/>
      <c r="M282" s="43"/>
      <c r="N282" s="43"/>
      <c r="O282" s="17">
        <f>O284</f>
        <v>1518</v>
      </c>
    </row>
    <row r="283" spans="1:15" ht="52.5" customHeight="1">
      <c r="A283" s="6"/>
      <c r="B283" s="8"/>
      <c r="C283" s="8"/>
      <c r="D283" s="27"/>
      <c r="E283" s="27"/>
      <c r="F283" s="27"/>
      <c r="G283" s="31" t="s">
        <v>16</v>
      </c>
      <c r="H283" s="31"/>
      <c r="I283" s="31"/>
      <c r="J283" s="34">
        <v>0</v>
      </c>
      <c r="K283" s="43"/>
      <c r="L283" s="43"/>
      <c r="M283" s="43"/>
      <c r="N283" s="43"/>
      <c r="O283" s="17"/>
    </row>
    <row r="284" spans="1:15" ht="63.75" customHeight="1">
      <c r="A284" s="6"/>
      <c r="B284" s="8"/>
      <c r="C284" s="8"/>
      <c r="D284" s="27" t="s">
        <v>222</v>
      </c>
      <c r="E284" s="27"/>
      <c r="F284" s="27"/>
      <c r="G284" s="31" t="s">
        <v>223</v>
      </c>
      <c r="H284" s="31"/>
      <c r="I284" s="31"/>
      <c r="J284" s="33">
        <v>1518</v>
      </c>
      <c r="K284" s="43"/>
      <c r="L284" s="43"/>
      <c r="M284" s="43"/>
      <c r="N284" s="43"/>
      <c r="O284" s="17">
        <v>1518</v>
      </c>
    </row>
    <row r="285" spans="1:15" ht="55.5" customHeight="1">
      <c r="A285" s="6"/>
      <c r="B285" s="8"/>
      <c r="C285" s="8" t="s">
        <v>228</v>
      </c>
      <c r="D285" s="27"/>
      <c r="E285" s="27"/>
      <c r="F285" s="27"/>
      <c r="G285" s="31" t="s">
        <v>229</v>
      </c>
      <c r="H285" s="31"/>
      <c r="I285" s="31"/>
      <c r="J285" s="33">
        <v>73627</v>
      </c>
      <c r="K285" s="43"/>
      <c r="L285" s="43"/>
      <c r="M285" s="43"/>
      <c r="N285" s="43"/>
      <c r="O285" s="17">
        <f>O287</f>
        <v>67583.94</v>
      </c>
    </row>
    <row r="286" spans="1:15" ht="60.75" customHeight="1">
      <c r="A286" s="6"/>
      <c r="B286" s="8"/>
      <c r="C286" s="8"/>
      <c r="D286" s="27"/>
      <c r="E286" s="27"/>
      <c r="F286" s="27"/>
      <c r="G286" s="31" t="s">
        <v>16</v>
      </c>
      <c r="H286" s="31"/>
      <c r="I286" s="31"/>
      <c r="J286" s="34">
        <v>0</v>
      </c>
      <c r="K286" s="43"/>
      <c r="L286" s="43"/>
      <c r="M286" s="43"/>
      <c r="N286" s="43"/>
      <c r="O286" s="17"/>
    </row>
    <row r="287" spans="1:15" ht="39" customHeight="1">
      <c r="A287" s="6"/>
      <c r="B287" s="8"/>
      <c r="C287" s="8"/>
      <c r="D287" s="27" t="s">
        <v>222</v>
      </c>
      <c r="E287" s="27"/>
      <c r="F287" s="27"/>
      <c r="G287" s="31" t="s">
        <v>223</v>
      </c>
      <c r="H287" s="31"/>
      <c r="I287" s="31"/>
      <c r="J287" s="33">
        <v>73627</v>
      </c>
      <c r="K287" s="43"/>
      <c r="L287" s="43"/>
      <c r="M287" s="43"/>
      <c r="N287" s="43"/>
      <c r="O287" s="17">
        <v>67583.94</v>
      </c>
    </row>
    <row r="288" spans="1:15" ht="13.5" customHeight="1">
      <c r="A288" s="6"/>
      <c r="B288" s="16" t="s">
        <v>136</v>
      </c>
      <c r="C288" s="16"/>
      <c r="D288" s="25"/>
      <c r="E288" s="25"/>
      <c r="F288" s="25"/>
      <c r="G288" s="28" t="s">
        <v>137</v>
      </c>
      <c r="H288" s="28"/>
      <c r="I288" s="28"/>
      <c r="J288" s="29">
        <v>2156.72</v>
      </c>
      <c r="K288" s="35"/>
      <c r="L288" s="35"/>
      <c r="M288" s="35"/>
      <c r="N288" s="35"/>
      <c r="O288" s="18">
        <f>O290</f>
        <v>2156.72</v>
      </c>
    </row>
    <row r="289" spans="1:15" ht="28.5" customHeight="1">
      <c r="A289" s="6"/>
      <c r="B289" s="8"/>
      <c r="C289" s="8"/>
      <c r="D289" s="27"/>
      <c r="E289" s="27"/>
      <c r="F289" s="27"/>
      <c r="G289" s="31" t="s">
        <v>16</v>
      </c>
      <c r="H289" s="31"/>
      <c r="I289" s="31"/>
      <c r="J289" s="34">
        <v>0</v>
      </c>
      <c r="K289" s="43"/>
      <c r="L289" s="43"/>
      <c r="M289" s="43"/>
      <c r="N289" s="43"/>
      <c r="O289" s="17"/>
    </row>
    <row r="290" spans="1:15" ht="13.5" customHeight="1">
      <c r="A290" s="6"/>
      <c r="B290" s="8"/>
      <c r="C290" s="8" t="s">
        <v>148</v>
      </c>
      <c r="D290" s="27"/>
      <c r="E290" s="27"/>
      <c r="F290" s="27"/>
      <c r="G290" s="31" t="s">
        <v>149</v>
      </c>
      <c r="H290" s="31"/>
      <c r="I290" s="31"/>
      <c r="J290" s="33">
        <v>2156.72</v>
      </c>
      <c r="K290" s="43"/>
      <c r="L290" s="43"/>
      <c r="M290" s="43"/>
      <c r="N290" s="43"/>
      <c r="O290" s="17">
        <f>O292</f>
        <v>2156.72</v>
      </c>
    </row>
    <row r="291" spans="1:15" ht="54.75" customHeight="1">
      <c r="A291" s="6"/>
      <c r="B291" s="8"/>
      <c r="C291" s="8"/>
      <c r="D291" s="27"/>
      <c r="E291" s="27"/>
      <c r="F291" s="27"/>
      <c r="G291" s="31" t="s">
        <v>16</v>
      </c>
      <c r="H291" s="31"/>
      <c r="I291" s="31"/>
      <c r="J291" s="34">
        <v>0</v>
      </c>
      <c r="K291" s="43"/>
      <c r="L291" s="43"/>
      <c r="M291" s="43"/>
      <c r="N291" s="43"/>
      <c r="O291" s="17"/>
    </row>
    <row r="292" spans="1:15" ht="67.5" customHeight="1">
      <c r="A292" s="6"/>
      <c r="B292" s="8"/>
      <c r="C292" s="8"/>
      <c r="D292" s="27" t="s">
        <v>222</v>
      </c>
      <c r="E292" s="27"/>
      <c r="F292" s="27"/>
      <c r="G292" s="31" t="s">
        <v>223</v>
      </c>
      <c r="H292" s="31"/>
      <c r="I292" s="31"/>
      <c r="J292" s="33">
        <v>2156.72</v>
      </c>
      <c r="K292" s="43"/>
      <c r="L292" s="43"/>
      <c r="M292" s="43"/>
      <c r="N292" s="43"/>
      <c r="O292" s="17">
        <v>2156.72</v>
      </c>
    </row>
    <row r="293" spans="1:15" ht="13.5" customHeight="1">
      <c r="A293" s="6"/>
      <c r="B293" s="16" t="s">
        <v>154</v>
      </c>
      <c r="C293" s="16"/>
      <c r="D293" s="25"/>
      <c r="E293" s="25"/>
      <c r="F293" s="25"/>
      <c r="G293" s="28" t="s">
        <v>155</v>
      </c>
      <c r="H293" s="28"/>
      <c r="I293" s="28"/>
      <c r="J293" s="29">
        <v>65936.35</v>
      </c>
      <c r="K293" s="35"/>
      <c r="L293" s="35"/>
      <c r="M293" s="35"/>
      <c r="N293" s="35"/>
      <c r="O293" s="18">
        <f>O295</f>
        <v>63307.26</v>
      </c>
    </row>
    <row r="294" spans="1:15" ht="52.5" customHeight="1">
      <c r="A294" s="6"/>
      <c r="B294" s="8"/>
      <c r="C294" s="8"/>
      <c r="D294" s="27"/>
      <c r="E294" s="27"/>
      <c r="F294" s="27"/>
      <c r="G294" s="31" t="s">
        <v>16</v>
      </c>
      <c r="H294" s="31"/>
      <c r="I294" s="31"/>
      <c r="J294" s="34">
        <v>0</v>
      </c>
      <c r="K294" s="43"/>
      <c r="L294" s="43"/>
      <c r="M294" s="43"/>
      <c r="N294" s="43"/>
      <c r="O294" s="17"/>
    </row>
    <row r="295" spans="1:15" ht="48" customHeight="1">
      <c r="A295" s="6"/>
      <c r="B295" s="8"/>
      <c r="C295" s="8" t="s">
        <v>230</v>
      </c>
      <c r="D295" s="27"/>
      <c r="E295" s="27"/>
      <c r="F295" s="27"/>
      <c r="G295" s="31" t="s">
        <v>231</v>
      </c>
      <c r="H295" s="31"/>
      <c r="I295" s="31"/>
      <c r="J295" s="33">
        <v>65936.35</v>
      </c>
      <c r="K295" s="43"/>
      <c r="L295" s="43"/>
      <c r="M295" s="43"/>
      <c r="N295" s="43"/>
      <c r="O295" s="17">
        <f>O297</f>
        <v>63307.26</v>
      </c>
    </row>
    <row r="296" spans="1:15" ht="53.25" customHeight="1">
      <c r="A296" s="6"/>
      <c r="B296" s="8"/>
      <c r="C296" s="8"/>
      <c r="D296" s="27"/>
      <c r="E296" s="27"/>
      <c r="F296" s="27"/>
      <c r="G296" s="31" t="s">
        <v>16</v>
      </c>
      <c r="H296" s="31"/>
      <c r="I296" s="31"/>
      <c r="J296" s="34">
        <v>0</v>
      </c>
      <c r="K296" s="43"/>
      <c r="L296" s="43"/>
      <c r="M296" s="43"/>
      <c r="N296" s="43"/>
      <c r="O296" s="17"/>
    </row>
    <row r="297" spans="1:15" ht="67.5" customHeight="1">
      <c r="A297" s="6"/>
      <c r="B297" s="8"/>
      <c r="C297" s="8"/>
      <c r="D297" s="27" t="s">
        <v>222</v>
      </c>
      <c r="E297" s="27"/>
      <c r="F297" s="27"/>
      <c r="G297" s="31" t="s">
        <v>223</v>
      </c>
      <c r="H297" s="31"/>
      <c r="I297" s="31"/>
      <c r="J297" s="33">
        <v>65936.35</v>
      </c>
      <c r="K297" s="43"/>
      <c r="L297" s="43"/>
      <c r="M297" s="43"/>
      <c r="N297" s="43"/>
      <c r="O297" s="17">
        <v>63307.26</v>
      </c>
    </row>
    <row r="298" spans="1:15" ht="13.5" customHeight="1">
      <c r="A298" s="6"/>
      <c r="B298" s="16" t="s">
        <v>164</v>
      </c>
      <c r="C298" s="16"/>
      <c r="D298" s="25"/>
      <c r="E298" s="25"/>
      <c r="F298" s="25"/>
      <c r="G298" s="28" t="s">
        <v>165</v>
      </c>
      <c r="H298" s="28"/>
      <c r="I298" s="28"/>
      <c r="J298" s="29">
        <v>138886</v>
      </c>
      <c r="K298" s="35"/>
      <c r="L298" s="35"/>
      <c r="M298" s="35"/>
      <c r="N298" s="35"/>
      <c r="O298" s="18">
        <f>O300+O306</f>
        <v>134902.5</v>
      </c>
    </row>
    <row r="299" spans="1:15" ht="28.5" customHeight="1">
      <c r="A299" s="6"/>
      <c r="B299" s="8"/>
      <c r="C299" s="8"/>
      <c r="D299" s="27"/>
      <c r="E299" s="27"/>
      <c r="F299" s="27"/>
      <c r="G299" s="31" t="s">
        <v>16</v>
      </c>
      <c r="H299" s="31"/>
      <c r="I299" s="31"/>
      <c r="J299" s="34">
        <v>0</v>
      </c>
      <c r="K299" s="43"/>
      <c r="L299" s="43"/>
      <c r="M299" s="43"/>
      <c r="N299" s="43"/>
      <c r="O299" s="17"/>
    </row>
    <row r="300" spans="1:15" ht="84.75" customHeight="1">
      <c r="A300" s="6"/>
      <c r="B300" s="8"/>
      <c r="C300" s="8" t="s">
        <v>166</v>
      </c>
      <c r="D300" s="27"/>
      <c r="E300" s="27"/>
      <c r="F300" s="27"/>
      <c r="G300" s="31" t="s">
        <v>167</v>
      </c>
      <c r="H300" s="31"/>
      <c r="I300" s="31"/>
      <c r="J300" s="33">
        <v>46250</v>
      </c>
      <c r="K300" s="43"/>
      <c r="L300" s="43"/>
      <c r="M300" s="43"/>
      <c r="N300" s="43"/>
      <c r="O300" s="17">
        <f>O302</f>
        <v>45732.5</v>
      </c>
    </row>
    <row r="301" spans="1:15" ht="52.5" customHeight="1">
      <c r="A301" s="6"/>
      <c r="B301" s="8"/>
      <c r="C301" s="8"/>
      <c r="D301" s="27"/>
      <c r="E301" s="27"/>
      <c r="F301" s="27"/>
      <c r="G301" s="31" t="s">
        <v>16</v>
      </c>
      <c r="H301" s="31"/>
      <c r="I301" s="31"/>
      <c r="J301" s="34">
        <v>0</v>
      </c>
      <c r="K301" s="43"/>
      <c r="L301" s="43"/>
      <c r="M301" s="43"/>
      <c r="N301" s="43"/>
      <c r="O301" s="17"/>
    </row>
    <row r="302" spans="1:15" ht="67.5" customHeight="1">
      <c r="A302" s="6"/>
      <c r="B302" s="8"/>
      <c r="C302" s="8"/>
      <c r="D302" s="27" t="s">
        <v>222</v>
      </c>
      <c r="E302" s="27"/>
      <c r="F302" s="27"/>
      <c r="G302" s="31" t="s">
        <v>223</v>
      </c>
      <c r="H302" s="31"/>
      <c r="I302" s="31"/>
      <c r="J302" s="33">
        <v>46250</v>
      </c>
      <c r="K302" s="43"/>
      <c r="L302" s="43"/>
      <c r="M302" s="43"/>
      <c r="N302" s="43"/>
      <c r="O302" s="17">
        <v>45732.5</v>
      </c>
    </row>
    <row r="303" spans="1:15" ht="13.5" customHeight="1">
      <c r="A303" s="6"/>
      <c r="B303" s="8"/>
      <c r="C303" s="8" t="s">
        <v>232</v>
      </c>
      <c r="D303" s="27"/>
      <c r="E303" s="27"/>
      <c r="F303" s="27"/>
      <c r="G303" s="31" t="s">
        <v>233</v>
      </c>
      <c r="H303" s="31"/>
      <c r="I303" s="31"/>
      <c r="J303" s="34">
        <v>116</v>
      </c>
      <c r="K303" s="43"/>
      <c r="L303" s="43"/>
      <c r="M303" s="43"/>
      <c r="N303" s="43"/>
      <c r="O303" s="17">
        <f>O305</f>
        <v>0</v>
      </c>
    </row>
    <row r="304" spans="1:15" ht="52.5" customHeight="1">
      <c r="A304" s="6"/>
      <c r="B304" s="8"/>
      <c r="C304" s="8"/>
      <c r="D304" s="27"/>
      <c r="E304" s="27"/>
      <c r="F304" s="27"/>
      <c r="G304" s="31" t="s">
        <v>16</v>
      </c>
      <c r="H304" s="31"/>
      <c r="I304" s="31"/>
      <c r="J304" s="34"/>
      <c r="K304" s="43"/>
      <c r="L304" s="43"/>
      <c r="M304" s="43"/>
      <c r="N304" s="43"/>
      <c r="O304" s="17"/>
    </row>
    <row r="305" spans="1:15" ht="69" customHeight="1">
      <c r="A305" s="6"/>
      <c r="B305" s="8"/>
      <c r="C305" s="8"/>
      <c r="D305" s="27" t="s">
        <v>222</v>
      </c>
      <c r="E305" s="27"/>
      <c r="F305" s="27"/>
      <c r="G305" s="31" t="s">
        <v>223</v>
      </c>
      <c r="H305" s="31"/>
      <c r="I305" s="31"/>
      <c r="J305" s="34">
        <v>116</v>
      </c>
      <c r="K305" s="43"/>
      <c r="L305" s="43"/>
      <c r="M305" s="43"/>
      <c r="N305" s="43"/>
      <c r="O305" s="17">
        <v>0</v>
      </c>
    </row>
    <row r="306" spans="1:15" ht="31.5" customHeight="1">
      <c r="A306" s="6"/>
      <c r="B306" s="8"/>
      <c r="C306" s="8" t="s">
        <v>174</v>
      </c>
      <c r="D306" s="27"/>
      <c r="E306" s="27"/>
      <c r="F306" s="27"/>
      <c r="G306" s="31" t="s">
        <v>175</v>
      </c>
      <c r="H306" s="31"/>
      <c r="I306" s="31"/>
      <c r="J306" s="33">
        <v>92520</v>
      </c>
      <c r="K306" s="43"/>
      <c r="L306" s="43"/>
      <c r="M306" s="43"/>
      <c r="N306" s="43"/>
      <c r="O306" s="17">
        <f>O308</f>
        <v>89170</v>
      </c>
    </row>
    <row r="307" spans="1:15" ht="56.25" customHeight="1">
      <c r="A307" s="6"/>
      <c r="B307" s="8"/>
      <c r="C307" s="8"/>
      <c r="D307" s="27"/>
      <c r="E307" s="27"/>
      <c r="F307" s="27"/>
      <c r="G307" s="31" t="s">
        <v>16</v>
      </c>
      <c r="H307" s="31"/>
      <c r="I307" s="31"/>
      <c r="J307" s="34">
        <v>0</v>
      </c>
      <c r="K307" s="43"/>
      <c r="L307" s="43"/>
      <c r="M307" s="43"/>
      <c r="N307" s="43"/>
      <c r="O307" s="17"/>
    </row>
    <row r="308" spans="1:15" ht="75.75" customHeight="1">
      <c r="A308" s="6"/>
      <c r="B308" s="8"/>
      <c r="C308" s="8"/>
      <c r="D308" s="27" t="s">
        <v>222</v>
      </c>
      <c r="E308" s="27"/>
      <c r="F308" s="27"/>
      <c r="G308" s="31" t="s">
        <v>223</v>
      </c>
      <c r="H308" s="31"/>
      <c r="I308" s="31"/>
      <c r="J308" s="33">
        <v>92520</v>
      </c>
      <c r="K308" s="43"/>
      <c r="L308" s="43"/>
      <c r="M308" s="43"/>
      <c r="N308" s="43"/>
      <c r="O308" s="17">
        <v>89170</v>
      </c>
    </row>
    <row r="309" spans="1:15" ht="13.5" customHeight="1">
      <c r="A309" s="6"/>
      <c r="B309" s="16" t="s">
        <v>184</v>
      </c>
      <c r="C309" s="16"/>
      <c r="D309" s="25"/>
      <c r="E309" s="25"/>
      <c r="F309" s="25"/>
      <c r="G309" s="28" t="s">
        <v>185</v>
      </c>
      <c r="H309" s="28"/>
      <c r="I309" s="28"/>
      <c r="J309" s="29">
        <v>9537070</v>
      </c>
      <c r="K309" s="35"/>
      <c r="L309" s="35"/>
      <c r="M309" s="35"/>
      <c r="N309" s="35"/>
      <c r="O309" s="18">
        <f>O311+O314+O317+O320</f>
        <v>9416166.049999999</v>
      </c>
    </row>
    <row r="310" spans="1:15" ht="59.25" customHeight="1">
      <c r="A310" s="6"/>
      <c r="B310" s="8"/>
      <c r="C310" s="8"/>
      <c r="D310" s="27"/>
      <c r="E310" s="27"/>
      <c r="F310" s="27"/>
      <c r="G310" s="31" t="s">
        <v>16</v>
      </c>
      <c r="H310" s="31"/>
      <c r="I310" s="31"/>
      <c r="J310" s="34">
        <v>0</v>
      </c>
      <c r="K310" s="43"/>
      <c r="L310" s="43"/>
      <c r="M310" s="43"/>
      <c r="N310" s="43"/>
      <c r="O310" s="17"/>
    </row>
    <row r="311" spans="1:15" ht="13.5" customHeight="1">
      <c r="A311" s="6"/>
      <c r="B311" s="8"/>
      <c r="C311" s="8" t="s">
        <v>234</v>
      </c>
      <c r="D311" s="27"/>
      <c r="E311" s="27"/>
      <c r="F311" s="27"/>
      <c r="G311" s="31" t="s">
        <v>235</v>
      </c>
      <c r="H311" s="31"/>
      <c r="I311" s="31"/>
      <c r="J311" s="33">
        <v>5840000</v>
      </c>
      <c r="K311" s="43"/>
      <c r="L311" s="43"/>
      <c r="M311" s="43"/>
      <c r="N311" s="43"/>
      <c r="O311" s="17">
        <f>O313</f>
        <v>5814481.59</v>
      </c>
    </row>
    <row r="312" spans="1:15" ht="54.75" customHeight="1">
      <c r="A312" s="6"/>
      <c r="B312" s="8"/>
      <c r="C312" s="8"/>
      <c r="D312" s="27"/>
      <c r="E312" s="27"/>
      <c r="F312" s="27"/>
      <c r="G312" s="31" t="s">
        <v>16</v>
      </c>
      <c r="H312" s="31"/>
      <c r="I312" s="31"/>
      <c r="J312" s="34">
        <v>0</v>
      </c>
      <c r="K312" s="43"/>
      <c r="L312" s="43"/>
      <c r="M312" s="43"/>
      <c r="N312" s="43"/>
      <c r="O312" s="17"/>
    </row>
    <row r="313" spans="1:15" ht="83.25" customHeight="1">
      <c r="A313" s="6"/>
      <c r="B313" s="8"/>
      <c r="C313" s="8"/>
      <c r="D313" s="27" t="s">
        <v>236</v>
      </c>
      <c r="E313" s="27"/>
      <c r="F313" s="27"/>
      <c r="G313" s="31" t="s">
        <v>237</v>
      </c>
      <c r="H313" s="31"/>
      <c r="I313" s="31"/>
      <c r="J313" s="33">
        <v>5840000</v>
      </c>
      <c r="K313" s="43"/>
      <c r="L313" s="43"/>
      <c r="M313" s="43"/>
      <c r="N313" s="43"/>
      <c r="O313" s="17">
        <v>5814481.59</v>
      </c>
    </row>
    <row r="314" spans="1:15" ht="52.5" customHeight="1">
      <c r="A314" s="6"/>
      <c r="B314" s="8"/>
      <c r="C314" s="8" t="s">
        <v>186</v>
      </c>
      <c r="D314" s="27"/>
      <c r="E314" s="27"/>
      <c r="F314" s="27"/>
      <c r="G314" s="31" t="s">
        <v>187</v>
      </c>
      <c r="H314" s="31"/>
      <c r="I314" s="31"/>
      <c r="J314" s="33">
        <v>3403000</v>
      </c>
      <c r="K314" s="43"/>
      <c r="L314" s="43"/>
      <c r="M314" s="43"/>
      <c r="N314" s="43"/>
      <c r="O314" s="17">
        <f>O316</f>
        <v>3316063.88</v>
      </c>
    </row>
    <row r="315" spans="1:15" ht="54.75" customHeight="1">
      <c r="A315" s="6"/>
      <c r="B315" s="8"/>
      <c r="C315" s="8"/>
      <c r="D315" s="27"/>
      <c r="E315" s="27"/>
      <c r="F315" s="27"/>
      <c r="G315" s="31" t="s">
        <v>16</v>
      </c>
      <c r="H315" s="31"/>
      <c r="I315" s="31"/>
      <c r="J315" s="34">
        <v>0</v>
      </c>
      <c r="K315" s="43"/>
      <c r="L315" s="43"/>
      <c r="M315" s="43"/>
      <c r="N315" s="43"/>
      <c r="O315" s="17"/>
    </row>
    <row r="316" spans="1:15" ht="39" customHeight="1">
      <c r="A316" s="6"/>
      <c r="B316" s="8"/>
      <c r="C316" s="8"/>
      <c r="D316" s="27" t="s">
        <v>222</v>
      </c>
      <c r="E316" s="27"/>
      <c r="F316" s="27"/>
      <c r="G316" s="31" t="s">
        <v>223</v>
      </c>
      <c r="H316" s="31"/>
      <c r="I316" s="31"/>
      <c r="J316" s="33">
        <v>3403000</v>
      </c>
      <c r="K316" s="43"/>
      <c r="L316" s="43"/>
      <c r="M316" s="43"/>
      <c r="N316" s="43"/>
      <c r="O316" s="17">
        <v>3316063.88</v>
      </c>
    </row>
    <row r="317" spans="1:15" ht="13.5" customHeight="1">
      <c r="A317" s="6"/>
      <c r="B317" s="8"/>
      <c r="C317" s="8" t="s">
        <v>238</v>
      </c>
      <c r="D317" s="27"/>
      <c r="E317" s="27"/>
      <c r="F317" s="27"/>
      <c r="G317" s="31" t="s">
        <v>239</v>
      </c>
      <c r="H317" s="31"/>
      <c r="I317" s="31"/>
      <c r="J317" s="32">
        <v>480</v>
      </c>
      <c r="K317" s="32"/>
      <c r="L317" s="32"/>
      <c r="M317" s="32"/>
      <c r="N317" s="32"/>
      <c r="O317" s="17">
        <f>O319</f>
        <v>400.58</v>
      </c>
    </row>
    <row r="318" spans="1:15" ht="51.75" customHeight="1">
      <c r="A318" s="6"/>
      <c r="B318" s="8"/>
      <c r="C318" s="8"/>
      <c r="D318" s="27"/>
      <c r="E318" s="27"/>
      <c r="F318" s="27"/>
      <c r="G318" s="31" t="s">
        <v>16</v>
      </c>
      <c r="H318" s="31"/>
      <c r="I318" s="31"/>
      <c r="J318" s="34">
        <v>0</v>
      </c>
      <c r="K318" s="43"/>
      <c r="L318" s="43"/>
      <c r="M318" s="43"/>
      <c r="N318" s="43"/>
      <c r="O318" s="17"/>
    </row>
    <row r="319" spans="1:15" ht="68.25" customHeight="1">
      <c r="A319" s="6"/>
      <c r="B319" s="8"/>
      <c r="C319" s="8"/>
      <c r="D319" s="27" t="s">
        <v>222</v>
      </c>
      <c r="E319" s="27"/>
      <c r="F319" s="27"/>
      <c r="G319" s="31" t="s">
        <v>223</v>
      </c>
      <c r="H319" s="31"/>
      <c r="I319" s="31"/>
      <c r="J319" s="32">
        <v>480</v>
      </c>
      <c r="K319" s="32"/>
      <c r="L319" s="32"/>
      <c r="M319" s="32"/>
      <c r="N319" s="32"/>
      <c r="O319" s="17">
        <v>400.58</v>
      </c>
    </row>
    <row r="320" spans="1:15" ht="13.5" customHeight="1">
      <c r="A320" s="6"/>
      <c r="B320" s="8"/>
      <c r="C320" s="8" t="s">
        <v>188</v>
      </c>
      <c r="D320" s="27"/>
      <c r="E320" s="27"/>
      <c r="F320" s="27"/>
      <c r="G320" s="31" t="s">
        <v>189</v>
      </c>
      <c r="H320" s="31"/>
      <c r="I320" s="31"/>
      <c r="J320" s="33">
        <v>293590</v>
      </c>
      <c r="K320" s="43"/>
      <c r="L320" s="43"/>
      <c r="M320" s="43"/>
      <c r="N320" s="43"/>
      <c r="O320" s="17">
        <f>O322</f>
        <v>285220</v>
      </c>
    </row>
    <row r="321" spans="1:15" ht="55.5" customHeight="1">
      <c r="A321" s="6"/>
      <c r="B321" s="8"/>
      <c r="C321" s="8"/>
      <c r="D321" s="27"/>
      <c r="E321" s="27"/>
      <c r="F321" s="27"/>
      <c r="G321" s="31" t="s">
        <v>16</v>
      </c>
      <c r="H321" s="31"/>
      <c r="I321" s="31"/>
      <c r="J321" s="34">
        <v>0</v>
      </c>
      <c r="K321" s="43"/>
      <c r="L321" s="43"/>
      <c r="M321" s="43"/>
      <c r="N321" s="43"/>
      <c r="O321" s="17"/>
    </row>
    <row r="322" spans="1:15" ht="66" customHeight="1">
      <c r="A322" s="6"/>
      <c r="B322" s="8"/>
      <c r="C322" s="8"/>
      <c r="D322" s="27" t="s">
        <v>222</v>
      </c>
      <c r="E322" s="27"/>
      <c r="F322" s="27"/>
      <c r="G322" s="31" t="s">
        <v>223</v>
      </c>
      <c r="H322" s="31"/>
      <c r="I322" s="31"/>
      <c r="J322" s="33">
        <v>293590</v>
      </c>
      <c r="K322" s="43"/>
      <c r="L322" s="43"/>
      <c r="M322" s="43"/>
      <c r="N322" s="43"/>
      <c r="O322" s="17">
        <v>285220</v>
      </c>
    </row>
    <row r="323" spans="1:15" ht="13.5" customHeight="1">
      <c r="A323" s="6"/>
      <c r="B323" s="36" t="s">
        <v>13</v>
      </c>
      <c r="C323" s="36"/>
      <c r="D323" s="36"/>
      <c r="E323" s="36"/>
      <c r="F323" s="36"/>
      <c r="G323" s="36"/>
      <c r="H323" s="36"/>
      <c r="I323" s="12" t="s">
        <v>37</v>
      </c>
      <c r="J323" s="37">
        <v>10359349.97</v>
      </c>
      <c r="K323" s="38"/>
      <c r="L323" s="38"/>
      <c r="M323" s="38"/>
      <c r="N323" s="38"/>
      <c r="O323" s="18">
        <f>O270+O275+O280+O288+O293+O298+O309</f>
        <v>10216922.999999998</v>
      </c>
    </row>
    <row r="324" spans="1:15" ht="28.5" customHeight="1">
      <c r="A324" s="6"/>
      <c r="B324" s="39"/>
      <c r="C324" s="39"/>
      <c r="D324" s="39"/>
      <c r="E324" s="39"/>
      <c r="F324" s="39"/>
      <c r="G324" s="40" t="s">
        <v>16</v>
      </c>
      <c r="H324" s="40"/>
      <c r="I324" s="40"/>
      <c r="J324" s="41">
        <v>0</v>
      </c>
      <c r="K324" s="42"/>
      <c r="L324" s="42"/>
      <c r="M324" s="42"/>
      <c r="N324" s="42"/>
      <c r="O324" s="17"/>
    </row>
    <row r="325" spans="1:15" ht="11.25" customHeight="1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19"/>
    </row>
    <row r="326" spans="1:15" ht="13.5" customHeight="1">
      <c r="A326" s="6"/>
      <c r="B326" s="66" t="s">
        <v>240</v>
      </c>
      <c r="C326" s="66"/>
      <c r="D326" s="66"/>
      <c r="E326" s="66"/>
      <c r="F326" s="66"/>
      <c r="G326" s="66"/>
      <c r="H326" s="66"/>
      <c r="I326" s="66"/>
      <c r="J326" s="37">
        <v>36943614.15</v>
      </c>
      <c r="K326" s="38"/>
      <c r="L326" s="38"/>
      <c r="M326" s="38"/>
      <c r="N326" s="38"/>
      <c r="O326" s="18">
        <f>O33+O46+O225+O264+O323</f>
        <v>35555948.55</v>
      </c>
    </row>
    <row r="327" spans="1:15" ht="57" customHeight="1">
      <c r="A327" s="6"/>
      <c r="B327" s="66"/>
      <c r="C327" s="66"/>
      <c r="D327" s="66"/>
      <c r="E327" s="66"/>
      <c r="F327" s="66"/>
      <c r="G327" s="67" t="s">
        <v>16</v>
      </c>
      <c r="H327" s="67"/>
      <c r="I327" s="67"/>
      <c r="J327" s="37">
        <v>4477194</v>
      </c>
      <c r="K327" s="38"/>
      <c r="L327" s="38"/>
      <c r="M327" s="38"/>
      <c r="N327" s="36"/>
      <c r="O327" s="18">
        <f>O226+O265</f>
        <v>3609529.12</v>
      </c>
    </row>
    <row r="328" spans="1:15" ht="12.7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20"/>
    </row>
    <row r="329" spans="1:15" ht="12.7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ht="12.75">
      <c r="O343"/>
    </row>
    <row r="344" ht="12.75">
      <c r="O344"/>
    </row>
    <row r="345" ht="12.75">
      <c r="O345"/>
    </row>
    <row r="346" ht="12.75">
      <c r="O346"/>
    </row>
    <row r="347" ht="12.75">
      <c r="O347"/>
    </row>
    <row r="348" ht="12.75">
      <c r="O348"/>
    </row>
    <row r="349" ht="12.75">
      <c r="O349"/>
    </row>
    <row r="350" ht="12.75">
      <c r="O350"/>
    </row>
    <row r="351" ht="12.75">
      <c r="O351"/>
    </row>
    <row r="352" ht="12.75">
      <c r="O352"/>
    </row>
    <row r="353" ht="12.75">
      <c r="O353"/>
    </row>
    <row r="354" ht="12.75">
      <c r="O354"/>
    </row>
    <row r="355" ht="12.75">
      <c r="O355"/>
    </row>
    <row r="356" ht="12.75">
      <c r="O356"/>
    </row>
    <row r="357" ht="12.75">
      <c r="O357"/>
    </row>
    <row r="358" ht="12.75">
      <c r="O358"/>
    </row>
    <row r="359" ht="12.75">
      <c r="O359"/>
    </row>
    <row r="360" ht="12.75">
      <c r="O360"/>
    </row>
    <row r="361" ht="12.75">
      <c r="O361"/>
    </row>
    <row r="362" ht="12.75">
      <c r="O362"/>
    </row>
    <row r="363" ht="12.75">
      <c r="O363"/>
    </row>
    <row r="364" ht="12.75">
      <c r="O364"/>
    </row>
    <row r="365" ht="12.75">
      <c r="O365"/>
    </row>
    <row r="366" ht="12.75">
      <c r="O366"/>
    </row>
    <row r="367" ht="12.75">
      <c r="O367"/>
    </row>
    <row r="368" ht="12.75">
      <c r="O368"/>
    </row>
    <row r="369" ht="12.75">
      <c r="O369"/>
    </row>
    <row r="370" ht="12.75">
      <c r="O370"/>
    </row>
    <row r="371" ht="12.75">
      <c r="O371"/>
    </row>
    <row r="372" ht="12.75">
      <c r="O372"/>
    </row>
    <row r="373" ht="12.75">
      <c r="O373"/>
    </row>
    <row r="374" ht="12.75">
      <c r="O374"/>
    </row>
    <row r="375" ht="12.75">
      <c r="O375"/>
    </row>
    <row r="376" ht="12.75">
      <c r="O376"/>
    </row>
    <row r="377" ht="12.75">
      <c r="O377"/>
    </row>
    <row r="378" ht="12.75">
      <c r="O378"/>
    </row>
    <row r="379" ht="12.75">
      <c r="O379"/>
    </row>
    <row r="380" ht="12.75">
      <c r="O380"/>
    </row>
    <row r="381" ht="12.75">
      <c r="O381"/>
    </row>
    <row r="382" ht="12.75">
      <c r="O382"/>
    </row>
    <row r="383" ht="12.75">
      <c r="O383"/>
    </row>
    <row r="384" ht="12.75">
      <c r="O384"/>
    </row>
    <row r="385" ht="12.75">
      <c r="O385"/>
    </row>
    <row r="386" ht="12.75">
      <c r="O386"/>
    </row>
    <row r="387" ht="12.75">
      <c r="O387"/>
    </row>
    <row r="388" ht="12.75">
      <c r="O388"/>
    </row>
    <row r="389" ht="12.75">
      <c r="O389"/>
    </row>
    <row r="390" ht="12.75">
      <c r="O390"/>
    </row>
    <row r="391" ht="12.75">
      <c r="O391"/>
    </row>
    <row r="392" ht="12.75">
      <c r="O392"/>
    </row>
    <row r="393" ht="12.75">
      <c r="O393"/>
    </row>
    <row r="394" ht="12.75">
      <c r="O394"/>
    </row>
    <row r="395" ht="12.75">
      <c r="O395"/>
    </row>
    <row r="396" ht="12.75">
      <c r="O396"/>
    </row>
    <row r="397" ht="12.75">
      <c r="O397"/>
    </row>
    <row r="398" ht="12.75">
      <c r="O398"/>
    </row>
    <row r="399" ht="12.75">
      <c r="O399"/>
    </row>
    <row r="400" ht="12.75">
      <c r="O400"/>
    </row>
    <row r="401" ht="12.75">
      <c r="O401"/>
    </row>
    <row r="402" ht="12.75">
      <c r="O402"/>
    </row>
    <row r="403" ht="12.75">
      <c r="O403"/>
    </row>
    <row r="404" ht="12.75">
      <c r="O404"/>
    </row>
    <row r="405" ht="12.75">
      <c r="O405"/>
    </row>
    <row r="406" ht="12.75">
      <c r="O406"/>
    </row>
    <row r="407" ht="12.75">
      <c r="O407"/>
    </row>
    <row r="408" ht="12.75">
      <c r="O408"/>
    </row>
    <row r="409" ht="12.75">
      <c r="O409"/>
    </row>
    <row r="410" ht="12.75">
      <c r="O410"/>
    </row>
    <row r="411" ht="12.75">
      <c r="O411"/>
    </row>
    <row r="412" ht="12.75">
      <c r="O412"/>
    </row>
    <row r="413" ht="12.75">
      <c r="O413"/>
    </row>
    <row r="414" ht="12.75">
      <c r="O414"/>
    </row>
    <row r="415" ht="12.75">
      <c r="O415"/>
    </row>
    <row r="416" ht="12.75">
      <c r="O416"/>
    </row>
    <row r="417" ht="12.75">
      <c r="O417"/>
    </row>
    <row r="418" ht="12.75">
      <c r="O418"/>
    </row>
    <row r="419" ht="12.75">
      <c r="O419"/>
    </row>
    <row r="420" ht="12.75">
      <c r="O420"/>
    </row>
    <row r="421" ht="12.75">
      <c r="O421"/>
    </row>
    <row r="422" ht="12.75">
      <c r="O422"/>
    </row>
    <row r="423" ht="12.75">
      <c r="O423"/>
    </row>
    <row r="424" ht="12.75">
      <c r="O424"/>
    </row>
    <row r="425" ht="12.75">
      <c r="O425"/>
    </row>
    <row r="426" ht="12.75">
      <c r="O426"/>
    </row>
    <row r="427" ht="12.75">
      <c r="O427"/>
    </row>
    <row r="428" ht="12.75">
      <c r="O428"/>
    </row>
    <row r="429" ht="12.75">
      <c r="O429"/>
    </row>
    <row r="430" ht="12.75">
      <c r="O430"/>
    </row>
    <row r="431" ht="12.75">
      <c r="O431"/>
    </row>
    <row r="432" ht="12.75">
      <c r="O432"/>
    </row>
    <row r="433" ht="12.75">
      <c r="O433"/>
    </row>
    <row r="434" ht="12.75">
      <c r="O434"/>
    </row>
    <row r="435" ht="12.75">
      <c r="O435"/>
    </row>
    <row r="436" ht="12.75">
      <c r="O436"/>
    </row>
    <row r="437" ht="12.75">
      <c r="O437"/>
    </row>
    <row r="438" ht="12.75">
      <c r="O438"/>
    </row>
    <row r="439" ht="12.75">
      <c r="O439"/>
    </row>
    <row r="440" ht="12.75">
      <c r="O440"/>
    </row>
    <row r="441" ht="12.75">
      <c r="O441"/>
    </row>
    <row r="442" ht="12.75">
      <c r="O442"/>
    </row>
    <row r="443" ht="12.75">
      <c r="O443"/>
    </row>
    <row r="444" ht="12.75">
      <c r="O444"/>
    </row>
    <row r="445" ht="12.75">
      <c r="O445"/>
    </row>
    <row r="446" ht="12.75">
      <c r="O446"/>
    </row>
    <row r="447" ht="12.75">
      <c r="O447"/>
    </row>
    <row r="448" ht="12.75">
      <c r="O448"/>
    </row>
    <row r="449" ht="12.75">
      <c r="O449"/>
    </row>
    <row r="450" ht="12.75">
      <c r="O450"/>
    </row>
    <row r="451" ht="12.75">
      <c r="O451"/>
    </row>
    <row r="452" ht="12.75">
      <c r="O452"/>
    </row>
    <row r="453" ht="12.75">
      <c r="O453"/>
    </row>
    <row r="454" ht="12.75">
      <c r="O454"/>
    </row>
    <row r="455" ht="12.75">
      <c r="O455"/>
    </row>
    <row r="456" ht="12.75">
      <c r="O456"/>
    </row>
    <row r="457" ht="12.75">
      <c r="O457"/>
    </row>
    <row r="458" ht="12.75">
      <c r="O458"/>
    </row>
    <row r="459" ht="12.75">
      <c r="O459"/>
    </row>
    <row r="460" ht="12.75">
      <c r="O460"/>
    </row>
    <row r="461" ht="12.75">
      <c r="O461"/>
    </row>
    <row r="462" ht="12.75">
      <c r="O462"/>
    </row>
    <row r="463" ht="12.75">
      <c r="O463"/>
    </row>
    <row r="464" ht="12.75">
      <c r="O464"/>
    </row>
    <row r="465" ht="12.75">
      <c r="O465"/>
    </row>
    <row r="466" ht="12.75">
      <c r="O466"/>
    </row>
    <row r="467" ht="12.75">
      <c r="O467"/>
    </row>
    <row r="468" ht="12.75">
      <c r="O468"/>
    </row>
    <row r="469" ht="12.75">
      <c r="O469"/>
    </row>
    <row r="470" ht="12.75">
      <c r="O470"/>
    </row>
    <row r="471" ht="12.75">
      <c r="O471"/>
    </row>
    <row r="472" ht="12.75">
      <c r="O472"/>
    </row>
    <row r="473" ht="12.75">
      <c r="O473"/>
    </row>
    <row r="474" ht="12.75">
      <c r="O474"/>
    </row>
    <row r="475" ht="12.75">
      <c r="O475"/>
    </row>
    <row r="476" ht="12.75">
      <c r="O476"/>
    </row>
    <row r="477" ht="12.75">
      <c r="O477"/>
    </row>
    <row r="478" ht="12.75">
      <c r="O478"/>
    </row>
    <row r="479" ht="12.75">
      <c r="O479"/>
    </row>
    <row r="480" ht="12.75">
      <c r="O480"/>
    </row>
    <row r="481" ht="12.75">
      <c r="O481"/>
    </row>
    <row r="482" ht="12.75">
      <c r="O482"/>
    </row>
    <row r="483" ht="12.75">
      <c r="O483"/>
    </row>
    <row r="484" ht="12.75">
      <c r="O484"/>
    </row>
    <row r="485" ht="12.75">
      <c r="O485"/>
    </row>
    <row r="486" ht="12.75">
      <c r="O486"/>
    </row>
    <row r="487" ht="12.75">
      <c r="O487"/>
    </row>
    <row r="488" ht="12.75">
      <c r="O488"/>
    </row>
    <row r="489" ht="12.75">
      <c r="O489"/>
    </row>
    <row r="490" ht="12.75">
      <c r="O490"/>
    </row>
    <row r="491" ht="12.75">
      <c r="O491"/>
    </row>
    <row r="492" ht="12.75">
      <c r="O492"/>
    </row>
    <row r="493" ht="12.75">
      <c r="O493"/>
    </row>
    <row r="494" ht="12.75">
      <c r="O494"/>
    </row>
    <row r="495" ht="12.75">
      <c r="O495"/>
    </row>
    <row r="496" ht="12.75">
      <c r="O496"/>
    </row>
    <row r="497" ht="12.75">
      <c r="O497"/>
    </row>
    <row r="498" ht="12.75">
      <c r="O498"/>
    </row>
    <row r="499" ht="12.75">
      <c r="O499"/>
    </row>
    <row r="500" ht="12.75">
      <c r="O500"/>
    </row>
    <row r="501" ht="12.75">
      <c r="O501"/>
    </row>
    <row r="502" ht="12.75">
      <c r="O502"/>
    </row>
    <row r="503" ht="12.75">
      <c r="O503"/>
    </row>
    <row r="504" ht="12.75">
      <c r="O504"/>
    </row>
    <row r="505" ht="12.75">
      <c r="O505"/>
    </row>
    <row r="506" ht="12.75">
      <c r="O506"/>
    </row>
    <row r="507" ht="12.75">
      <c r="O507"/>
    </row>
    <row r="508" ht="12.75">
      <c r="O508"/>
    </row>
    <row r="509" ht="12.75">
      <c r="O509"/>
    </row>
    <row r="510" ht="12.75">
      <c r="O510"/>
    </row>
    <row r="511" ht="12.75">
      <c r="O511"/>
    </row>
    <row r="512" ht="12.75">
      <c r="O512"/>
    </row>
    <row r="513" ht="12.75">
      <c r="O513"/>
    </row>
    <row r="514" ht="12.75">
      <c r="O514"/>
    </row>
    <row r="515" ht="12.75">
      <c r="O515"/>
    </row>
    <row r="516" ht="12.75">
      <c r="O516"/>
    </row>
    <row r="517" ht="12.75">
      <c r="O517"/>
    </row>
    <row r="518" ht="12.75">
      <c r="O518"/>
    </row>
    <row r="519" ht="12.75">
      <c r="O519"/>
    </row>
    <row r="520" ht="12.75">
      <c r="O520"/>
    </row>
    <row r="521" ht="12.75">
      <c r="O521"/>
    </row>
    <row r="522" ht="12.75">
      <c r="O522"/>
    </row>
    <row r="523" ht="12.75">
      <c r="O523"/>
    </row>
  </sheetData>
  <sheetProtection/>
  <mergeCells count="953">
    <mergeCell ref="B7:O7"/>
    <mergeCell ref="B35:O35"/>
    <mergeCell ref="F48:O48"/>
    <mergeCell ref="B51:O51"/>
    <mergeCell ref="B228:O228"/>
    <mergeCell ref="F266:O266"/>
    <mergeCell ref="B266:D266"/>
    <mergeCell ref="D262:F262"/>
    <mergeCell ref="G262:I262"/>
    <mergeCell ref="J262:N262"/>
    <mergeCell ref="B327:F327"/>
    <mergeCell ref="G327:I327"/>
    <mergeCell ref="J327:N327"/>
    <mergeCell ref="B324:F324"/>
    <mergeCell ref="G324:I324"/>
    <mergeCell ref="J324:N324"/>
    <mergeCell ref="A325:N325"/>
    <mergeCell ref="B326:I326"/>
    <mergeCell ref="J326:N326"/>
    <mergeCell ref="D322:F322"/>
    <mergeCell ref="G322:I322"/>
    <mergeCell ref="J322:N322"/>
    <mergeCell ref="B323:H323"/>
    <mergeCell ref="J323:N323"/>
    <mergeCell ref="D320:F320"/>
    <mergeCell ref="G320:I320"/>
    <mergeCell ref="J320:N320"/>
    <mergeCell ref="D321:F321"/>
    <mergeCell ref="G321:I321"/>
    <mergeCell ref="J321:N321"/>
    <mergeCell ref="D318:F318"/>
    <mergeCell ref="G318:I318"/>
    <mergeCell ref="J318:N318"/>
    <mergeCell ref="D319:F319"/>
    <mergeCell ref="G319:I319"/>
    <mergeCell ref="J319:N319"/>
    <mergeCell ref="D316:F316"/>
    <mergeCell ref="G316:I316"/>
    <mergeCell ref="J316:N316"/>
    <mergeCell ref="D317:F317"/>
    <mergeCell ref="G317:I317"/>
    <mergeCell ref="J317:N317"/>
    <mergeCell ref="D314:F314"/>
    <mergeCell ref="G314:I314"/>
    <mergeCell ref="J314:N314"/>
    <mergeCell ref="D315:F315"/>
    <mergeCell ref="G315:I315"/>
    <mergeCell ref="J315:N315"/>
    <mergeCell ref="D313:F313"/>
    <mergeCell ref="G313:I313"/>
    <mergeCell ref="J313:N313"/>
    <mergeCell ref="D311:F311"/>
    <mergeCell ref="G311:I311"/>
    <mergeCell ref="J311:N311"/>
    <mergeCell ref="D312:F312"/>
    <mergeCell ref="G312:I312"/>
    <mergeCell ref="J312:N312"/>
    <mergeCell ref="D309:F309"/>
    <mergeCell ref="G309:I309"/>
    <mergeCell ref="J309:N309"/>
    <mergeCell ref="D310:F310"/>
    <mergeCell ref="G310:I310"/>
    <mergeCell ref="J310:N310"/>
    <mergeCell ref="D307:F307"/>
    <mergeCell ref="G307:I307"/>
    <mergeCell ref="J307:N307"/>
    <mergeCell ref="D308:F308"/>
    <mergeCell ref="G308:I308"/>
    <mergeCell ref="J308:N308"/>
    <mergeCell ref="D305:F305"/>
    <mergeCell ref="G305:I305"/>
    <mergeCell ref="J305:N305"/>
    <mergeCell ref="D306:F306"/>
    <mergeCell ref="G306:I306"/>
    <mergeCell ref="J306:N306"/>
    <mergeCell ref="D303:F303"/>
    <mergeCell ref="G303:I303"/>
    <mergeCell ref="J303:N303"/>
    <mergeCell ref="D304:F304"/>
    <mergeCell ref="G304:I304"/>
    <mergeCell ref="J304:N304"/>
    <mergeCell ref="D301:F301"/>
    <mergeCell ref="G301:I301"/>
    <mergeCell ref="J301:N301"/>
    <mergeCell ref="D302:F302"/>
    <mergeCell ref="G302:I302"/>
    <mergeCell ref="J302:N302"/>
    <mergeCell ref="D299:F299"/>
    <mergeCell ref="G299:I299"/>
    <mergeCell ref="J299:N299"/>
    <mergeCell ref="D300:F300"/>
    <mergeCell ref="G300:I300"/>
    <mergeCell ref="J300:N300"/>
    <mergeCell ref="D297:F297"/>
    <mergeCell ref="G297:I297"/>
    <mergeCell ref="J297:N297"/>
    <mergeCell ref="D298:F298"/>
    <mergeCell ref="G298:I298"/>
    <mergeCell ref="J298:N298"/>
    <mergeCell ref="D295:F295"/>
    <mergeCell ref="G295:I295"/>
    <mergeCell ref="J295:N295"/>
    <mergeCell ref="D296:F296"/>
    <mergeCell ref="G296:I296"/>
    <mergeCell ref="J296:N296"/>
    <mergeCell ref="D294:F294"/>
    <mergeCell ref="G294:I294"/>
    <mergeCell ref="J294:N294"/>
    <mergeCell ref="D292:F292"/>
    <mergeCell ref="G292:I292"/>
    <mergeCell ref="J292:N292"/>
    <mergeCell ref="D293:F293"/>
    <mergeCell ref="G293:I293"/>
    <mergeCell ref="J293:N293"/>
    <mergeCell ref="D290:F290"/>
    <mergeCell ref="G290:I290"/>
    <mergeCell ref="J290:N290"/>
    <mergeCell ref="D291:F291"/>
    <mergeCell ref="G291:I291"/>
    <mergeCell ref="J291:N291"/>
    <mergeCell ref="D288:F288"/>
    <mergeCell ref="G288:I288"/>
    <mergeCell ref="J288:N288"/>
    <mergeCell ref="D289:F289"/>
    <mergeCell ref="G289:I289"/>
    <mergeCell ref="J289:N289"/>
    <mergeCell ref="D286:F286"/>
    <mergeCell ref="G286:I286"/>
    <mergeCell ref="J286:N286"/>
    <mergeCell ref="D287:F287"/>
    <mergeCell ref="G287:I287"/>
    <mergeCell ref="J287:N287"/>
    <mergeCell ref="D284:F284"/>
    <mergeCell ref="G284:I284"/>
    <mergeCell ref="J284:N284"/>
    <mergeCell ref="D285:F285"/>
    <mergeCell ref="G285:I285"/>
    <mergeCell ref="J285:N285"/>
    <mergeCell ref="D282:F282"/>
    <mergeCell ref="G282:I282"/>
    <mergeCell ref="J282:N282"/>
    <mergeCell ref="D283:F283"/>
    <mergeCell ref="G283:I283"/>
    <mergeCell ref="J283:N283"/>
    <mergeCell ref="D280:F280"/>
    <mergeCell ref="G280:I280"/>
    <mergeCell ref="J280:N280"/>
    <mergeCell ref="D281:F281"/>
    <mergeCell ref="G281:I281"/>
    <mergeCell ref="J281:N281"/>
    <mergeCell ref="D278:F278"/>
    <mergeCell ref="G278:I278"/>
    <mergeCell ref="J278:N278"/>
    <mergeCell ref="D279:F279"/>
    <mergeCell ref="G279:I279"/>
    <mergeCell ref="J279:N279"/>
    <mergeCell ref="D276:F276"/>
    <mergeCell ref="G276:I276"/>
    <mergeCell ref="J276:N276"/>
    <mergeCell ref="D277:F277"/>
    <mergeCell ref="G277:I277"/>
    <mergeCell ref="J277:N277"/>
    <mergeCell ref="D275:F275"/>
    <mergeCell ref="G275:I275"/>
    <mergeCell ref="J275:N275"/>
    <mergeCell ref="D273:F273"/>
    <mergeCell ref="G273:I273"/>
    <mergeCell ref="J273:N273"/>
    <mergeCell ref="D274:F274"/>
    <mergeCell ref="G274:I274"/>
    <mergeCell ref="J274:N274"/>
    <mergeCell ref="D271:F271"/>
    <mergeCell ref="G271:I271"/>
    <mergeCell ref="J271:N271"/>
    <mergeCell ref="D272:F272"/>
    <mergeCell ref="G272:I272"/>
    <mergeCell ref="J272:N272"/>
    <mergeCell ref="D268:F268"/>
    <mergeCell ref="G268:I268"/>
    <mergeCell ref="J268:N268"/>
    <mergeCell ref="B269:N269"/>
    <mergeCell ref="D270:F270"/>
    <mergeCell ref="G270:I270"/>
    <mergeCell ref="J270:N270"/>
    <mergeCell ref="D267:F267"/>
    <mergeCell ref="G267:I267"/>
    <mergeCell ref="J267:N267"/>
    <mergeCell ref="B264:H264"/>
    <mergeCell ref="J264:N264"/>
    <mergeCell ref="B265:F265"/>
    <mergeCell ref="G265:I265"/>
    <mergeCell ref="J265:N265"/>
    <mergeCell ref="D263:F263"/>
    <mergeCell ref="G263:I263"/>
    <mergeCell ref="J263:N263"/>
    <mergeCell ref="D260:F260"/>
    <mergeCell ref="G260:I260"/>
    <mergeCell ref="J260:N260"/>
    <mergeCell ref="D261:F261"/>
    <mergeCell ref="G261:I261"/>
    <mergeCell ref="J261:N261"/>
    <mergeCell ref="D258:F258"/>
    <mergeCell ref="G258:I258"/>
    <mergeCell ref="J258:N258"/>
    <mergeCell ref="D259:F259"/>
    <mergeCell ref="G259:I259"/>
    <mergeCell ref="J259:N259"/>
    <mergeCell ref="D256:F256"/>
    <mergeCell ref="G256:I256"/>
    <mergeCell ref="J256:N256"/>
    <mergeCell ref="D257:F257"/>
    <mergeCell ref="G257:I257"/>
    <mergeCell ref="J257:N257"/>
    <mergeCell ref="D255:F255"/>
    <mergeCell ref="G255:I255"/>
    <mergeCell ref="J255:N255"/>
    <mergeCell ref="D253:F253"/>
    <mergeCell ref="G253:I253"/>
    <mergeCell ref="J253:N253"/>
    <mergeCell ref="D254:F254"/>
    <mergeCell ref="G254:I254"/>
    <mergeCell ref="J254:N254"/>
    <mergeCell ref="D251:F251"/>
    <mergeCell ref="G251:I251"/>
    <mergeCell ref="J251:N251"/>
    <mergeCell ref="D252:F252"/>
    <mergeCell ref="G252:I252"/>
    <mergeCell ref="J252:N252"/>
    <mergeCell ref="D249:F249"/>
    <mergeCell ref="G249:I249"/>
    <mergeCell ref="J249:N249"/>
    <mergeCell ref="D250:F250"/>
    <mergeCell ref="G250:I250"/>
    <mergeCell ref="J250:N250"/>
    <mergeCell ref="D247:F247"/>
    <mergeCell ref="G247:I247"/>
    <mergeCell ref="J247:N247"/>
    <mergeCell ref="D248:F248"/>
    <mergeCell ref="G248:I248"/>
    <mergeCell ref="J248:N248"/>
    <mergeCell ref="D245:F245"/>
    <mergeCell ref="G245:I245"/>
    <mergeCell ref="J245:N245"/>
    <mergeCell ref="D246:F246"/>
    <mergeCell ref="G246:I246"/>
    <mergeCell ref="J246:N246"/>
    <mergeCell ref="D244:F244"/>
    <mergeCell ref="G244:I244"/>
    <mergeCell ref="J244:N244"/>
    <mergeCell ref="D242:F242"/>
    <mergeCell ref="G242:I242"/>
    <mergeCell ref="J242:N242"/>
    <mergeCell ref="D243:F243"/>
    <mergeCell ref="G243:I243"/>
    <mergeCell ref="J243:N243"/>
    <mergeCell ref="D240:F240"/>
    <mergeCell ref="G240:I240"/>
    <mergeCell ref="J240:N240"/>
    <mergeCell ref="D241:F241"/>
    <mergeCell ref="G241:I241"/>
    <mergeCell ref="J241:N241"/>
    <mergeCell ref="D239:F239"/>
    <mergeCell ref="G239:I239"/>
    <mergeCell ref="J239:N239"/>
    <mergeCell ref="D237:F237"/>
    <mergeCell ref="G237:I237"/>
    <mergeCell ref="J237:N237"/>
    <mergeCell ref="D238:F238"/>
    <mergeCell ref="G238:I238"/>
    <mergeCell ref="J238:N238"/>
    <mergeCell ref="D235:F235"/>
    <mergeCell ref="G235:I235"/>
    <mergeCell ref="J235:N235"/>
    <mergeCell ref="D236:F236"/>
    <mergeCell ref="G236:I236"/>
    <mergeCell ref="J236:N236"/>
    <mergeCell ref="D233:F233"/>
    <mergeCell ref="G233:I233"/>
    <mergeCell ref="J233:N233"/>
    <mergeCell ref="D234:F234"/>
    <mergeCell ref="G234:I234"/>
    <mergeCell ref="J234:N234"/>
    <mergeCell ref="D231:F231"/>
    <mergeCell ref="G231:I231"/>
    <mergeCell ref="J231:N231"/>
    <mergeCell ref="D232:F232"/>
    <mergeCell ref="G232:I232"/>
    <mergeCell ref="J232:N232"/>
    <mergeCell ref="D229:F229"/>
    <mergeCell ref="G229:I229"/>
    <mergeCell ref="J229:N229"/>
    <mergeCell ref="D230:F230"/>
    <mergeCell ref="G230:I230"/>
    <mergeCell ref="J230:N230"/>
    <mergeCell ref="B226:F226"/>
    <mergeCell ref="G226:I226"/>
    <mergeCell ref="J226:N226"/>
    <mergeCell ref="A227:N227"/>
    <mergeCell ref="D224:F224"/>
    <mergeCell ref="G224:I224"/>
    <mergeCell ref="J224:N224"/>
    <mergeCell ref="B225:H225"/>
    <mergeCell ref="J225:N225"/>
    <mergeCell ref="D222:F222"/>
    <mergeCell ref="G222:I222"/>
    <mergeCell ref="J222:N222"/>
    <mergeCell ref="D223:F223"/>
    <mergeCell ref="G223:I223"/>
    <mergeCell ref="J223:N223"/>
    <mergeCell ref="D220:F220"/>
    <mergeCell ref="G220:I220"/>
    <mergeCell ref="J220:N220"/>
    <mergeCell ref="D221:F221"/>
    <mergeCell ref="G221:I221"/>
    <mergeCell ref="J221:N221"/>
    <mergeCell ref="D218:F218"/>
    <mergeCell ref="G218:I218"/>
    <mergeCell ref="J218:N218"/>
    <mergeCell ref="D219:F219"/>
    <mergeCell ref="G219:I219"/>
    <mergeCell ref="J219:N219"/>
    <mergeCell ref="D217:F217"/>
    <mergeCell ref="G217:I217"/>
    <mergeCell ref="J217:N217"/>
    <mergeCell ref="D215:F215"/>
    <mergeCell ref="G215:I215"/>
    <mergeCell ref="J215:N215"/>
    <mergeCell ref="D216:F216"/>
    <mergeCell ref="G216:I216"/>
    <mergeCell ref="J216:N216"/>
    <mergeCell ref="D213:F213"/>
    <mergeCell ref="G213:I213"/>
    <mergeCell ref="J213:N213"/>
    <mergeCell ref="D214:F214"/>
    <mergeCell ref="G214:I214"/>
    <mergeCell ref="J214:N214"/>
    <mergeCell ref="D211:F211"/>
    <mergeCell ref="G211:I211"/>
    <mergeCell ref="J211:N211"/>
    <mergeCell ref="D212:F212"/>
    <mergeCell ref="G212:I212"/>
    <mergeCell ref="J212:N212"/>
    <mergeCell ref="D209:F209"/>
    <mergeCell ref="G209:I209"/>
    <mergeCell ref="J209:N209"/>
    <mergeCell ref="D210:F210"/>
    <mergeCell ref="G210:I210"/>
    <mergeCell ref="J210:N210"/>
    <mergeCell ref="D207:F207"/>
    <mergeCell ref="G207:I207"/>
    <mergeCell ref="J207:N207"/>
    <mergeCell ref="D208:F208"/>
    <mergeCell ref="G208:I208"/>
    <mergeCell ref="J208:N208"/>
    <mergeCell ref="D205:F205"/>
    <mergeCell ref="G205:I205"/>
    <mergeCell ref="J205:N205"/>
    <mergeCell ref="D206:F206"/>
    <mergeCell ref="G206:I206"/>
    <mergeCell ref="J206:N206"/>
    <mergeCell ref="D203:F203"/>
    <mergeCell ref="G203:I203"/>
    <mergeCell ref="J203:N203"/>
    <mergeCell ref="D204:F204"/>
    <mergeCell ref="G204:I204"/>
    <mergeCell ref="J204:N204"/>
    <mergeCell ref="D202:F202"/>
    <mergeCell ref="G202:I202"/>
    <mergeCell ref="J202:N202"/>
    <mergeCell ref="D200:F200"/>
    <mergeCell ref="G200:I200"/>
    <mergeCell ref="J200:N200"/>
    <mergeCell ref="D201:F201"/>
    <mergeCell ref="G201:I201"/>
    <mergeCell ref="J201:N201"/>
    <mergeCell ref="D199:F199"/>
    <mergeCell ref="G199:I199"/>
    <mergeCell ref="J199:N199"/>
    <mergeCell ref="D195:F195"/>
    <mergeCell ref="G195:I195"/>
    <mergeCell ref="J195:N195"/>
    <mergeCell ref="D198:F198"/>
    <mergeCell ref="G198:I198"/>
    <mergeCell ref="J198:N198"/>
    <mergeCell ref="D197:F197"/>
    <mergeCell ref="D193:F193"/>
    <mergeCell ref="G193:I193"/>
    <mergeCell ref="J193:N193"/>
    <mergeCell ref="D194:F194"/>
    <mergeCell ref="G194:I194"/>
    <mergeCell ref="J194:N194"/>
    <mergeCell ref="D191:F191"/>
    <mergeCell ref="G191:I191"/>
    <mergeCell ref="J191:N191"/>
    <mergeCell ref="D192:F192"/>
    <mergeCell ref="G192:I192"/>
    <mergeCell ref="J192:N192"/>
    <mergeCell ref="D189:F189"/>
    <mergeCell ref="G189:I189"/>
    <mergeCell ref="J189:N189"/>
    <mergeCell ref="D190:F190"/>
    <mergeCell ref="G190:I190"/>
    <mergeCell ref="J190:N190"/>
    <mergeCell ref="D187:F187"/>
    <mergeCell ref="G187:I187"/>
    <mergeCell ref="J187:N187"/>
    <mergeCell ref="D188:F188"/>
    <mergeCell ref="G188:I188"/>
    <mergeCell ref="J188:N188"/>
    <mergeCell ref="D185:F185"/>
    <mergeCell ref="G185:I185"/>
    <mergeCell ref="J185:N185"/>
    <mergeCell ref="D186:F186"/>
    <mergeCell ref="G186:I186"/>
    <mergeCell ref="J186:N186"/>
    <mergeCell ref="D183:F183"/>
    <mergeCell ref="G183:I183"/>
    <mergeCell ref="J183:N183"/>
    <mergeCell ref="D184:F184"/>
    <mergeCell ref="G184:I184"/>
    <mergeCell ref="J184:N184"/>
    <mergeCell ref="D181:F181"/>
    <mergeCell ref="G181:I181"/>
    <mergeCell ref="J181:N181"/>
    <mergeCell ref="D182:F182"/>
    <mergeCell ref="G182:I182"/>
    <mergeCell ref="J182:N182"/>
    <mergeCell ref="D179:F179"/>
    <mergeCell ref="G179:I179"/>
    <mergeCell ref="J179:N179"/>
    <mergeCell ref="D180:F180"/>
    <mergeCell ref="G180:I180"/>
    <mergeCell ref="J180:N180"/>
    <mergeCell ref="G175:I175"/>
    <mergeCell ref="J175:N175"/>
    <mergeCell ref="D177:F177"/>
    <mergeCell ref="G177:I177"/>
    <mergeCell ref="J177:N177"/>
    <mergeCell ref="D178:F178"/>
    <mergeCell ref="G178:I178"/>
    <mergeCell ref="J178:N178"/>
    <mergeCell ref="D173:F173"/>
    <mergeCell ref="G173:I173"/>
    <mergeCell ref="J173:N173"/>
    <mergeCell ref="D176:F176"/>
    <mergeCell ref="G176:I176"/>
    <mergeCell ref="J176:N176"/>
    <mergeCell ref="D174:F174"/>
    <mergeCell ref="G174:I174"/>
    <mergeCell ref="J174:N174"/>
    <mergeCell ref="D175:F175"/>
    <mergeCell ref="D171:F171"/>
    <mergeCell ref="G171:I171"/>
    <mergeCell ref="J171:N171"/>
    <mergeCell ref="D172:F172"/>
    <mergeCell ref="G172:I172"/>
    <mergeCell ref="J172:N172"/>
    <mergeCell ref="D169:F169"/>
    <mergeCell ref="G169:I169"/>
    <mergeCell ref="J169:N169"/>
    <mergeCell ref="D170:F170"/>
    <mergeCell ref="G170:I170"/>
    <mergeCell ref="J170:N170"/>
    <mergeCell ref="J166:N166"/>
    <mergeCell ref="D167:F167"/>
    <mergeCell ref="G167:I167"/>
    <mergeCell ref="J167:N167"/>
    <mergeCell ref="D168:F168"/>
    <mergeCell ref="G168:I168"/>
    <mergeCell ref="J168:N168"/>
    <mergeCell ref="G197:I197"/>
    <mergeCell ref="J197:M197"/>
    <mergeCell ref="G196:I196"/>
    <mergeCell ref="J196:M196"/>
    <mergeCell ref="D165:F165"/>
    <mergeCell ref="G165:I165"/>
    <mergeCell ref="J165:N165"/>
    <mergeCell ref="D196:F196"/>
    <mergeCell ref="D166:F166"/>
    <mergeCell ref="G166:I166"/>
    <mergeCell ref="D163:F163"/>
    <mergeCell ref="G163:I163"/>
    <mergeCell ref="J163:N163"/>
    <mergeCell ref="D164:F164"/>
    <mergeCell ref="G164:I164"/>
    <mergeCell ref="J164:N164"/>
    <mergeCell ref="D161:F161"/>
    <mergeCell ref="G161:I161"/>
    <mergeCell ref="J161:N161"/>
    <mergeCell ref="D162:F162"/>
    <mergeCell ref="G162:I162"/>
    <mergeCell ref="J162:N162"/>
    <mergeCell ref="D159:F159"/>
    <mergeCell ref="G159:I159"/>
    <mergeCell ref="J159:N159"/>
    <mergeCell ref="D160:F160"/>
    <mergeCell ref="G160:I160"/>
    <mergeCell ref="J160:N160"/>
    <mergeCell ref="D158:F158"/>
    <mergeCell ref="G158:I158"/>
    <mergeCell ref="J158:N158"/>
    <mergeCell ref="D156:F156"/>
    <mergeCell ref="G156:I156"/>
    <mergeCell ref="J156:N156"/>
    <mergeCell ref="D157:F157"/>
    <mergeCell ref="G157:I157"/>
    <mergeCell ref="J157:N157"/>
    <mergeCell ref="D155:F155"/>
    <mergeCell ref="G155:I155"/>
    <mergeCell ref="J155:N155"/>
    <mergeCell ref="D153:F153"/>
    <mergeCell ref="G153:I153"/>
    <mergeCell ref="J153:N153"/>
    <mergeCell ref="D154:F154"/>
    <mergeCell ref="G154:I154"/>
    <mergeCell ref="J154:N154"/>
    <mergeCell ref="D151:F151"/>
    <mergeCell ref="G151:I151"/>
    <mergeCell ref="J151:N151"/>
    <mergeCell ref="D152:F152"/>
    <mergeCell ref="G152:I152"/>
    <mergeCell ref="J152:N152"/>
    <mergeCell ref="D149:F149"/>
    <mergeCell ref="G149:I149"/>
    <mergeCell ref="J149:N149"/>
    <mergeCell ref="D150:F150"/>
    <mergeCell ref="G150:I150"/>
    <mergeCell ref="J150:N150"/>
    <mergeCell ref="D147:F147"/>
    <mergeCell ref="G147:I147"/>
    <mergeCell ref="J147:N147"/>
    <mergeCell ref="D148:F148"/>
    <mergeCell ref="G148:I148"/>
    <mergeCell ref="J148:N148"/>
    <mergeCell ref="D145:F145"/>
    <mergeCell ref="G145:I145"/>
    <mergeCell ref="J145:N145"/>
    <mergeCell ref="D146:F146"/>
    <mergeCell ref="G146:I146"/>
    <mergeCell ref="J146:N146"/>
    <mergeCell ref="D143:F143"/>
    <mergeCell ref="G143:I143"/>
    <mergeCell ref="J143:N143"/>
    <mergeCell ref="D144:F144"/>
    <mergeCell ref="G144:I144"/>
    <mergeCell ref="J144:N144"/>
    <mergeCell ref="D141:F141"/>
    <mergeCell ref="G141:I141"/>
    <mergeCell ref="J141:N141"/>
    <mergeCell ref="D142:F142"/>
    <mergeCell ref="G142:I142"/>
    <mergeCell ref="J142:N142"/>
    <mergeCell ref="D139:F139"/>
    <mergeCell ref="G139:I139"/>
    <mergeCell ref="J139:N139"/>
    <mergeCell ref="D140:F140"/>
    <mergeCell ref="G140:I140"/>
    <mergeCell ref="J140:N140"/>
    <mergeCell ref="D138:F138"/>
    <mergeCell ref="G138:I138"/>
    <mergeCell ref="J138:N138"/>
    <mergeCell ref="D136:F136"/>
    <mergeCell ref="G136:I136"/>
    <mergeCell ref="J136:N136"/>
    <mergeCell ref="D137:F137"/>
    <mergeCell ref="G137:I137"/>
    <mergeCell ref="J137:N137"/>
    <mergeCell ref="D134:F134"/>
    <mergeCell ref="G134:I134"/>
    <mergeCell ref="J134:N134"/>
    <mergeCell ref="D135:F135"/>
    <mergeCell ref="G135:I135"/>
    <mergeCell ref="J135:N135"/>
    <mergeCell ref="D132:F132"/>
    <mergeCell ref="G132:I132"/>
    <mergeCell ref="J132:N132"/>
    <mergeCell ref="D133:F133"/>
    <mergeCell ref="G133:I133"/>
    <mergeCell ref="J133:N133"/>
    <mergeCell ref="D130:F130"/>
    <mergeCell ref="G130:I130"/>
    <mergeCell ref="J130:N130"/>
    <mergeCell ref="D131:F131"/>
    <mergeCell ref="G131:I131"/>
    <mergeCell ref="J131:N131"/>
    <mergeCell ref="D128:F128"/>
    <mergeCell ref="G128:I128"/>
    <mergeCell ref="J128:N128"/>
    <mergeCell ref="D129:F129"/>
    <mergeCell ref="G129:I129"/>
    <mergeCell ref="J129:N129"/>
    <mergeCell ref="D126:F126"/>
    <mergeCell ref="G126:I126"/>
    <mergeCell ref="J126:N126"/>
    <mergeCell ref="D127:F127"/>
    <mergeCell ref="G127:I127"/>
    <mergeCell ref="J127:N127"/>
    <mergeCell ref="D124:F124"/>
    <mergeCell ref="G124:I124"/>
    <mergeCell ref="J124:N124"/>
    <mergeCell ref="D125:F125"/>
    <mergeCell ref="G125:I125"/>
    <mergeCell ref="J125:N125"/>
    <mergeCell ref="D122:F122"/>
    <mergeCell ref="G122:I122"/>
    <mergeCell ref="J122:N122"/>
    <mergeCell ref="D123:F123"/>
    <mergeCell ref="G123:I123"/>
    <mergeCell ref="J123:N123"/>
    <mergeCell ref="D120:F120"/>
    <mergeCell ref="G120:I120"/>
    <mergeCell ref="J120:N120"/>
    <mergeCell ref="D121:F121"/>
    <mergeCell ref="G121:I121"/>
    <mergeCell ref="J121:N121"/>
    <mergeCell ref="D118:F118"/>
    <mergeCell ref="G118:I118"/>
    <mergeCell ref="J118:N118"/>
    <mergeCell ref="D119:F119"/>
    <mergeCell ref="G119:I119"/>
    <mergeCell ref="J119:N119"/>
    <mergeCell ref="D116:F116"/>
    <mergeCell ref="G116:I116"/>
    <mergeCell ref="J116:N116"/>
    <mergeCell ref="D117:F117"/>
    <mergeCell ref="G117:I117"/>
    <mergeCell ref="J117:N117"/>
    <mergeCell ref="D114:F114"/>
    <mergeCell ref="G114:I114"/>
    <mergeCell ref="J114:N114"/>
    <mergeCell ref="D115:F115"/>
    <mergeCell ref="G115:I115"/>
    <mergeCell ref="J115:N115"/>
    <mergeCell ref="D112:F112"/>
    <mergeCell ref="G112:I112"/>
    <mergeCell ref="J112:N112"/>
    <mergeCell ref="D113:F113"/>
    <mergeCell ref="G113:I113"/>
    <mergeCell ref="J113:N113"/>
    <mergeCell ref="D111:F111"/>
    <mergeCell ref="G111:I111"/>
    <mergeCell ref="J111:N111"/>
    <mergeCell ref="D109:F109"/>
    <mergeCell ref="G109:I109"/>
    <mergeCell ref="J109:N109"/>
    <mergeCell ref="D110:F110"/>
    <mergeCell ref="G110:I110"/>
    <mergeCell ref="J110:N110"/>
    <mergeCell ref="D107:F107"/>
    <mergeCell ref="G107:I107"/>
    <mergeCell ref="J107:N107"/>
    <mergeCell ref="D108:F108"/>
    <mergeCell ref="G108:I108"/>
    <mergeCell ref="J108:N108"/>
    <mergeCell ref="D105:F105"/>
    <mergeCell ref="G105:I105"/>
    <mergeCell ref="J105:N105"/>
    <mergeCell ref="D106:F106"/>
    <mergeCell ref="G106:I106"/>
    <mergeCell ref="J106:N106"/>
    <mergeCell ref="D103:F103"/>
    <mergeCell ref="G103:I103"/>
    <mergeCell ref="J103:N103"/>
    <mergeCell ref="D104:F104"/>
    <mergeCell ref="G104:I104"/>
    <mergeCell ref="J104:N104"/>
    <mergeCell ref="D101:F101"/>
    <mergeCell ref="G101:I101"/>
    <mergeCell ref="J101:N101"/>
    <mergeCell ref="D102:F102"/>
    <mergeCell ref="G102:I102"/>
    <mergeCell ref="J102:N102"/>
    <mergeCell ref="D99:F99"/>
    <mergeCell ref="G99:I99"/>
    <mergeCell ref="J99:N99"/>
    <mergeCell ref="D100:F100"/>
    <mergeCell ref="G100:I100"/>
    <mergeCell ref="J100:N100"/>
    <mergeCell ref="D97:F97"/>
    <mergeCell ref="G97:I97"/>
    <mergeCell ref="J97:N97"/>
    <mergeCell ref="D98:F98"/>
    <mergeCell ref="G98:I98"/>
    <mergeCell ref="J98:N98"/>
    <mergeCell ref="D95:F95"/>
    <mergeCell ref="G95:I95"/>
    <mergeCell ref="J95:N95"/>
    <mergeCell ref="D96:F96"/>
    <mergeCell ref="G96:I96"/>
    <mergeCell ref="J96:N96"/>
    <mergeCell ref="D93:F93"/>
    <mergeCell ref="G93:I93"/>
    <mergeCell ref="J93:N93"/>
    <mergeCell ref="D94:F94"/>
    <mergeCell ref="G94:I94"/>
    <mergeCell ref="J94:N94"/>
    <mergeCell ref="D91:F91"/>
    <mergeCell ref="G91:I91"/>
    <mergeCell ref="J91:N91"/>
    <mergeCell ref="D92:F92"/>
    <mergeCell ref="G92:I92"/>
    <mergeCell ref="J92:N92"/>
    <mergeCell ref="D89:F89"/>
    <mergeCell ref="G89:I89"/>
    <mergeCell ref="J89:N89"/>
    <mergeCell ref="D90:F90"/>
    <mergeCell ref="G90:I90"/>
    <mergeCell ref="J90:N90"/>
    <mergeCell ref="D88:F88"/>
    <mergeCell ref="G88:I88"/>
    <mergeCell ref="J88:N88"/>
    <mergeCell ref="D86:F86"/>
    <mergeCell ref="G86:I86"/>
    <mergeCell ref="J86:N86"/>
    <mergeCell ref="D87:F87"/>
    <mergeCell ref="G87:I87"/>
    <mergeCell ref="J87:N87"/>
    <mergeCell ref="D84:F84"/>
    <mergeCell ref="G84:I84"/>
    <mergeCell ref="J84:N84"/>
    <mergeCell ref="D85:F85"/>
    <mergeCell ref="G85:I85"/>
    <mergeCell ref="J85:N85"/>
    <mergeCell ref="D82:F82"/>
    <mergeCell ref="G82:I82"/>
    <mergeCell ref="J82:N82"/>
    <mergeCell ref="D83:F83"/>
    <mergeCell ref="G83:I83"/>
    <mergeCell ref="J83:N83"/>
    <mergeCell ref="D80:F80"/>
    <mergeCell ref="G80:I80"/>
    <mergeCell ref="J80:N80"/>
    <mergeCell ref="D81:F81"/>
    <mergeCell ref="G81:I81"/>
    <mergeCell ref="J81:N81"/>
    <mergeCell ref="D78:F78"/>
    <mergeCell ref="G78:I78"/>
    <mergeCell ref="J78:N78"/>
    <mergeCell ref="D79:F79"/>
    <mergeCell ref="G79:I79"/>
    <mergeCell ref="J79:N79"/>
    <mergeCell ref="D76:F76"/>
    <mergeCell ref="G76:I76"/>
    <mergeCell ref="J76:N76"/>
    <mergeCell ref="D77:F77"/>
    <mergeCell ref="G77:I77"/>
    <mergeCell ref="J77:N77"/>
    <mergeCell ref="D74:F74"/>
    <mergeCell ref="G74:I74"/>
    <mergeCell ref="J74:N74"/>
    <mergeCell ref="D75:F75"/>
    <mergeCell ref="G75:I75"/>
    <mergeCell ref="J75:N75"/>
    <mergeCell ref="D72:F72"/>
    <mergeCell ref="G72:I72"/>
    <mergeCell ref="J72:N72"/>
    <mergeCell ref="D73:F73"/>
    <mergeCell ref="G73:I73"/>
    <mergeCell ref="J73:N73"/>
    <mergeCell ref="D70:F70"/>
    <mergeCell ref="G70:I70"/>
    <mergeCell ref="J70:N70"/>
    <mergeCell ref="D71:F71"/>
    <mergeCell ref="G71:I71"/>
    <mergeCell ref="J71:N71"/>
    <mergeCell ref="D68:F68"/>
    <mergeCell ref="G68:I68"/>
    <mergeCell ref="J68:N68"/>
    <mergeCell ref="D69:F69"/>
    <mergeCell ref="G69:I69"/>
    <mergeCell ref="J69:N69"/>
    <mergeCell ref="D67:F67"/>
    <mergeCell ref="G67:I67"/>
    <mergeCell ref="J67:N67"/>
    <mergeCell ref="D65:F65"/>
    <mergeCell ref="G65:I65"/>
    <mergeCell ref="J65:N65"/>
    <mergeCell ref="D66:F66"/>
    <mergeCell ref="G66:I66"/>
    <mergeCell ref="J66:N66"/>
    <mergeCell ref="D63:F63"/>
    <mergeCell ref="G63:I63"/>
    <mergeCell ref="J63:N63"/>
    <mergeCell ref="D64:F64"/>
    <mergeCell ref="G64:I64"/>
    <mergeCell ref="J64:N64"/>
    <mergeCell ref="D61:F61"/>
    <mergeCell ref="G61:I61"/>
    <mergeCell ref="J61:N61"/>
    <mergeCell ref="D62:F62"/>
    <mergeCell ref="G62:I62"/>
    <mergeCell ref="J62:N62"/>
    <mergeCell ref="D59:F59"/>
    <mergeCell ref="G59:I59"/>
    <mergeCell ref="J59:N59"/>
    <mergeCell ref="D60:F60"/>
    <mergeCell ref="G60:I60"/>
    <mergeCell ref="J60:N60"/>
    <mergeCell ref="D57:F57"/>
    <mergeCell ref="G57:I57"/>
    <mergeCell ref="J57:N57"/>
    <mergeCell ref="D58:F58"/>
    <mergeCell ref="G58:I58"/>
    <mergeCell ref="J58:N58"/>
    <mergeCell ref="D55:F55"/>
    <mergeCell ref="G55:I55"/>
    <mergeCell ref="J55:N55"/>
    <mergeCell ref="D56:F56"/>
    <mergeCell ref="G56:I56"/>
    <mergeCell ref="J56:N56"/>
    <mergeCell ref="D53:F53"/>
    <mergeCell ref="G53:I53"/>
    <mergeCell ref="J53:N53"/>
    <mergeCell ref="D54:F54"/>
    <mergeCell ref="G54:I54"/>
    <mergeCell ref="J54:N54"/>
    <mergeCell ref="D50:F50"/>
    <mergeCell ref="G50:I50"/>
    <mergeCell ref="J50:N50"/>
    <mergeCell ref="D52:F52"/>
    <mergeCell ref="G52:I52"/>
    <mergeCell ref="J52:N52"/>
    <mergeCell ref="B48:D48"/>
    <mergeCell ref="D49:F49"/>
    <mergeCell ref="G49:I49"/>
    <mergeCell ref="J49:N49"/>
    <mergeCell ref="B46:H46"/>
    <mergeCell ref="J46:N46"/>
    <mergeCell ref="B47:F47"/>
    <mergeCell ref="G47:I47"/>
    <mergeCell ref="J47:N47"/>
    <mergeCell ref="D45:F45"/>
    <mergeCell ref="G45:I45"/>
    <mergeCell ref="J45:N45"/>
    <mergeCell ref="D43:F43"/>
    <mergeCell ref="G43:I43"/>
    <mergeCell ref="J43:N43"/>
    <mergeCell ref="D44:F44"/>
    <mergeCell ref="G44:I44"/>
    <mergeCell ref="J44:N44"/>
    <mergeCell ref="D41:F41"/>
    <mergeCell ref="G41:I41"/>
    <mergeCell ref="J41:N41"/>
    <mergeCell ref="D42:F42"/>
    <mergeCell ref="G42:I42"/>
    <mergeCell ref="J42:N42"/>
    <mergeCell ref="D39:F39"/>
    <mergeCell ref="G39:I39"/>
    <mergeCell ref="J39:N39"/>
    <mergeCell ref="D40:F40"/>
    <mergeCell ref="G40:I40"/>
    <mergeCell ref="J40:N40"/>
    <mergeCell ref="D37:F37"/>
    <mergeCell ref="G37:I37"/>
    <mergeCell ref="J37:N37"/>
    <mergeCell ref="D38:F38"/>
    <mergeCell ref="G38:I38"/>
    <mergeCell ref="J38:N38"/>
    <mergeCell ref="D36:F36"/>
    <mergeCell ref="G36:I36"/>
    <mergeCell ref="J36:N36"/>
    <mergeCell ref="B33:H33"/>
    <mergeCell ref="J33:N33"/>
    <mergeCell ref="B34:F34"/>
    <mergeCell ref="G34:I34"/>
    <mergeCell ref="J34:N34"/>
    <mergeCell ref="D31:F31"/>
    <mergeCell ref="G31:I31"/>
    <mergeCell ref="J31:N31"/>
    <mergeCell ref="D32:F32"/>
    <mergeCell ref="G32:I32"/>
    <mergeCell ref="J32:N32"/>
    <mergeCell ref="D29:F29"/>
    <mergeCell ref="G29:I29"/>
    <mergeCell ref="J29:N29"/>
    <mergeCell ref="D30:F30"/>
    <mergeCell ref="G30:I30"/>
    <mergeCell ref="J30:N30"/>
    <mergeCell ref="D27:F27"/>
    <mergeCell ref="G27:I27"/>
    <mergeCell ref="J27:N27"/>
    <mergeCell ref="D28:F28"/>
    <mergeCell ref="G28:I28"/>
    <mergeCell ref="J28:N28"/>
    <mergeCell ref="D25:F25"/>
    <mergeCell ref="G25:I25"/>
    <mergeCell ref="J25:N25"/>
    <mergeCell ref="D26:F26"/>
    <mergeCell ref="G26:I26"/>
    <mergeCell ref="J26:N26"/>
    <mergeCell ref="D24:F24"/>
    <mergeCell ref="G24:I24"/>
    <mergeCell ref="J24:N24"/>
    <mergeCell ref="D22:F22"/>
    <mergeCell ref="G22:I22"/>
    <mergeCell ref="J22:N22"/>
    <mergeCell ref="D23:F23"/>
    <mergeCell ref="G23:I23"/>
    <mergeCell ref="J23:N23"/>
    <mergeCell ref="D20:F20"/>
    <mergeCell ref="G20:I20"/>
    <mergeCell ref="J20:N20"/>
    <mergeCell ref="D21:F21"/>
    <mergeCell ref="G21:I21"/>
    <mergeCell ref="J21:N21"/>
    <mergeCell ref="D18:F18"/>
    <mergeCell ref="G18:I18"/>
    <mergeCell ref="J18:N18"/>
    <mergeCell ref="D19:F19"/>
    <mergeCell ref="G19:I19"/>
    <mergeCell ref="J19:N19"/>
    <mergeCell ref="D16:F16"/>
    <mergeCell ref="G16:I16"/>
    <mergeCell ref="J16:N16"/>
    <mergeCell ref="D17:F17"/>
    <mergeCell ref="G17:I17"/>
    <mergeCell ref="J17:N17"/>
    <mergeCell ref="D14:F14"/>
    <mergeCell ref="G14:I14"/>
    <mergeCell ref="J14:N14"/>
    <mergeCell ref="D15:F15"/>
    <mergeCell ref="G15:I15"/>
    <mergeCell ref="J15:N15"/>
    <mergeCell ref="D12:F12"/>
    <mergeCell ref="G12:I12"/>
    <mergeCell ref="J12:N12"/>
    <mergeCell ref="D13:F13"/>
    <mergeCell ref="G13:I13"/>
    <mergeCell ref="J13:N13"/>
    <mergeCell ref="D10:F10"/>
    <mergeCell ref="G10:I10"/>
    <mergeCell ref="J10:N10"/>
    <mergeCell ref="D11:F11"/>
    <mergeCell ref="G11:I11"/>
    <mergeCell ref="J11:N11"/>
    <mergeCell ref="D8:F8"/>
    <mergeCell ref="G8:I8"/>
    <mergeCell ref="J8:N8"/>
    <mergeCell ref="D9:F9"/>
    <mergeCell ref="G9:I9"/>
    <mergeCell ref="J9:N9"/>
    <mergeCell ref="D5:F5"/>
    <mergeCell ref="G5:I5"/>
    <mergeCell ref="J5:N5"/>
    <mergeCell ref="D6:F6"/>
    <mergeCell ref="G6:I6"/>
    <mergeCell ref="J6:N6"/>
    <mergeCell ref="A1:N1"/>
    <mergeCell ref="A3:N3"/>
    <mergeCell ref="B4:D4"/>
    <mergeCell ref="F4:I4"/>
    <mergeCell ref="J4:N4"/>
    <mergeCell ref="B2:O2"/>
  </mergeCells>
  <printOptions/>
  <pageMargins left="0.2" right="0.26" top="1" bottom="1" header="0.5" footer="0.5"/>
  <pageSetup horizontalDpi="600" verticalDpi="600" orientation="portrait" paperSize="9" r:id="rId1"/>
  <headerFooter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Danuta</cp:lastModifiedBy>
  <cp:lastPrinted>2019-03-25T09:57:48Z</cp:lastPrinted>
  <dcterms:modified xsi:type="dcterms:W3CDTF">2019-03-25T11:13:55Z</dcterms:modified>
  <cp:category/>
  <cp:version/>
  <cp:contentType/>
  <cp:contentStatus/>
</cp:coreProperties>
</file>