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'doc1'!$A$1:$Y$145</definedName>
  </definedNames>
  <calcPr fullCalcOnLoad="1"/>
</workbook>
</file>

<file path=xl/sharedStrings.xml><?xml version="1.0" encoding="utf-8"?>
<sst xmlns="http://schemas.openxmlformats.org/spreadsheetml/2006/main" count="202" uniqueCount="114">
  <si>
    <t>Rodzaj zadania:</t>
  </si>
  <si>
    <t>Poroz. z JST</t>
  </si>
  <si>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</si>
  <si>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</si>
  <si>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</si>
  <si>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</si>
  <si>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</si>
  <si>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</si>
  <si>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</si>
  <si>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</si>
  <si>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</si>
  <si>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</si>
  <si>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</si>
  <si>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</si>
  <si>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</si>
  <si>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</si>
  <si>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</si>
  <si>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</si>
  <si>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</si>
  <si>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</si>
  <si>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</si>
  <si>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</si>
  <si>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</si>
  <si>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Transport i łączność</t>
  </si>
  <si>
    <t>Drogi publiczne powiatowe</t>
  </si>
  <si>
    <t>Drogi publiczne gminne</t>
  </si>
  <si>
    <t>Turystyka</t>
  </si>
  <si>
    <t>Zadania w zakresie upowszechniania turystyki</t>
  </si>
  <si>
    <t>Informatyka</t>
  </si>
  <si>
    <t>Pozostała działalność</t>
  </si>
  <si>
    <t>Administracja publiczna</t>
  </si>
  <si>
    <t>Kwalifikacja wojskowa</t>
  </si>
  <si>
    <t>Oświata i wychowanie</t>
  </si>
  <si>
    <t>Szkoły podstawowe specjalne</t>
  </si>
  <si>
    <t>Gimnazja specjalne</t>
  </si>
  <si>
    <t>Szkoły zawodowe specjalne</t>
  </si>
  <si>
    <t>Ochrona zdrowia</t>
  </si>
  <si>
    <t>Edukacyjna opieka wychowawcza</t>
  </si>
  <si>
    <t>Specjalne ośrodki szkolno-wychowawcze</t>
  </si>
  <si>
    <t>Dokształcanie i doskonalenie nauczycieli</t>
  </si>
  <si>
    <t>Kultura i ochrona dziedzictwa narodowego</t>
  </si>
  <si>
    <t>Pozostałe zadania w zakresie kultury</t>
  </si>
  <si>
    <t>Kultura fizyczna</t>
  </si>
  <si>
    <t>Zadania w zakresie kultury fizycznej</t>
  </si>
  <si>
    <t>Wydatki razem:</t>
  </si>
  <si>
    <t>Własne</t>
  </si>
  <si>
    <t>Rolnictwo i łowiectwo</t>
  </si>
  <si>
    <t>Infrastruktura wodociągowa i sanitacyjna wsi</t>
  </si>
  <si>
    <t>Izby rolnicze</t>
  </si>
  <si>
    <t>Gospodarka mieszkaniowa</t>
  </si>
  <si>
    <t>Gospodarka gruntami i nieruchomościami</t>
  </si>
  <si>
    <t>Działalność usługowa</t>
  </si>
  <si>
    <t>Zadania z zakresu geodezji i kartografii</t>
  </si>
  <si>
    <t>Rady gmin (miast i miast na prawach powiatu)</t>
  </si>
  <si>
    <t>Urzędy gmin (miast i miast na prawach powiatu)</t>
  </si>
  <si>
    <t>Promocja jednostek samorządu terytorialnego</t>
  </si>
  <si>
    <t>Bezpieczeństwo publiczne i ochrona przeciwpożarowa</t>
  </si>
  <si>
    <t>Komendy wojewódzkie Policji</t>
  </si>
  <si>
    <t>Straż Graniczna</t>
  </si>
  <si>
    <t>Komendy wojewódzkie Państwowej Straży Pożarnej</t>
  </si>
  <si>
    <t>Ochotnicze straże pożarne</t>
  </si>
  <si>
    <t>Zarządzanie kryzysowe</t>
  </si>
  <si>
    <t>Obsługa długu publicznego</t>
  </si>
  <si>
    <t>Obsługa papierów wartościowych, kredytów i pożyczek jednostek samorządu terytorialnego</t>
  </si>
  <si>
    <t>Różne rozliczenia</t>
  </si>
  <si>
    <t>Część oświatowa subwencji ogólnej dla jednostek samorządu terytorialnego</t>
  </si>
  <si>
    <t>Szkoły podstawowe</t>
  </si>
  <si>
    <t>Oddziały przedszkolne w szkołach podstawowych</t>
  </si>
  <si>
    <t xml:space="preserve">Przedszkola </t>
  </si>
  <si>
    <t>Inne formy wychowania przedszkolnego</t>
  </si>
  <si>
    <t>Gimnazja</t>
  </si>
  <si>
    <t>Dowożenie uczniów do szkół</t>
  </si>
  <si>
    <t>Stołówki szkolne i przedszkolne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</si>
  <si>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</si>
  <si>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Zwalczanie narkomanii</t>
  </si>
  <si>
    <t>Przeciwdziałanie alkoholizmowi</t>
  </si>
  <si>
    <t>Pomoc społeczna</t>
  </si>
  <si>
    <t>Domy pomocy społecznej</t>
  </si>
  <si>
    <t>Zadania w zakresie przeciwdziałania przemocy w rodzinie</t>
  </si>
  <si>
    <t>Składki na ubezpieczenie zdrowotne opłacane za osoby pobierające niektóre świadczenia z pomocy społecznej, niektóre świadczenia rodzinne oraz za osoby uczestniczące w zajęciach w centrum integracji społecznej.</t>
  </si>
  <si>
    <t>Zasiłki okresowe, celowe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</si>
  <si>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</si>
  <si>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</si>
  <si>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</si>
  <si>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</si>
  <si>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Pomoc w zakresie dożywiania</t>
  </si>
  <si>
    <t>Pomoc materialna dla uczniów o charakterze socjalnym</t>
  </si>
  <si>
    <t>Rodzina</t>
  </si>
  <si>
    <t>Wspieranie rodziny</t>
  </si>
  <si>
    <t>Rodziny zastępcze</t>
  </si>
  <si>
    <t>Gospodarka komunalna i ochrona środowiska</t>
  </si>
  <si>
    <t>Gospodarka odpadami</t>
  </si>
  <si>
    <t>Oczyszczanie miast i wsi</t>
  </si>
  <si>
    <t>Utrzymanie zieleni w miastach i gminach</t>
  </si>
  <si>
    <t>Ochrona powietrza atmosferycznego i klimatu</t>
  </si>
  <si>
    <t>Oświetlenie ulic, placów i dróg</t>
  </si>
  <si>
    <t>Domy i ośrodki kultury, świetlice i kluby</t>
  </si>
  <si>
    <t>Biblioteki</t>
  </si>
  <si>
    <t>Obiekty sportowe</t>
  </si>
  <si>
    <t>Zlecone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</si>
  <si>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</si>
  <si>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</si>
  <si>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</si>
  <si>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Świadczenie wychowawcze</t>
  </si>
  <si>
    <t xml:space="preserve">Świadczenia rodzinne, świadczenie z funduszu alimentacyjnego oraz składki na ubezpieczenia emerytalne i rentowe z ubezpieczenia społecznego
</t>
  </si>
  <si>
    <t>Karta Dużej Rodziny</t>
  </si>
  <si>
    <t>Wykonanie wydatków za 2017 rok</t>
  </si>
  <si>
    <t>WYKONANIE  WYDATKÓW BUDŻETU GMINY ZA  2017 ROK.</t>
  </si>
  <si>
    <t>Wydatki ogółem:</t>
  </si>
  <si>
    <t>010</t>
  </si>
  <si>
    <t>01010</t>
  </si>
  <si>
    <t>01030</t>
  </si>
  <si>
    <t>600</t>
  </si>
  <si>
    <t>01095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</si>
</sst>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98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2" fontId="6" fillId="33" borderId="0" xfId="0" applyNumberFormat="1" applyFont="1" applyFill="1" applyAlignment="1" applyProtection="1">
      <alignment horizontal="left" vertical="center" wrapText="1" shrinkToFit="1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2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2" fontId="9" fillId="33" borderId="0" xfId="0" applyNumberFormat="1" applyFont="1" applyFill="1" applyAlignment="1" applyProtection="1">
      <alignment horizontal="left" vertical="center" wrapText="1" shrinkToFit="1"/>
      <protection locked="0"/>
    </xf>
    <xf numFmtId="2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10" fillId="34" borderId="11" xfId="0" applyFont="1" applyFill="1" applyBorder="1" applyAlignment="1" applyProtection="1">
      <alignment horizontal="center" vertical="center" wrapText="1" shrinkToFit="1"/>
      <protection locked="0"/>
    </xf>
    <xf numFmtId="0" fontId="10" fillId="34" borderId="12" xfId="0" applyFont="1" applyFill="1" applyBorder="1" applyAlignment="1" applyProtection="1">
      <alignment horizontal="center" vertical="center" wrapText="1" shrinkToFit="1"/>
      <protection locked="0"/>
    </xf>
    <xf numFmtId="0" fontId="10" fillId="34" borderId="13" xfId="0" applyNumberFormat="1" applyFont="1" applyFill="1" applyBorder="1" applyAlignment="1" applyProtection="1">
      <alignment horizontal="center" vertical="center" wrapText="1" shrinkToFit="1"/>
      <protection locked="0"/>
    </xf>
    <xf numFmtId="2" fontId="10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2" fontId="11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2" fontId="11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2" fontId="1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2" fontId="11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2" fontId="11" fillId="33" borderId="0" xfId="0" applyNumberFormat="1" applyFont="1" applyFill="1" applyAlignment="1" applyProtection="1">
      <alignment horizontal="lef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2" fontId="11" fillId="33" borderId="0" xfId="0" applyNumberFormat="1" applyFont="1" applyFill="1" applyBorder="1" applyAlignment="1" applyProtection="1">
      <alignment horizontal="right" vertical="center" wrapText="1" shrinkToFit="1"/>
      <protection locked="0"/>
    </xf>
    <xf numFmtId="2" fontId="11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0" fillId="34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4" borderId="16" xfId="0" applyFont="1" applyFill="1" applyBorder="1" applyAlignment="1" applyProtection="1">
      <alignment horizontal="center" vertical="center" wrapText="1" shrinkToFit="1"/>
      <protection locked="0"/>
    </xf>
    <xf numFmtId="2" fontId="10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4" borderId="17" xfId="0" applyFont="1" applyFill="1" applyBorder="1" applyAlignment="1" applyProtection="1">
      <alignment horizontal="center" vertical="center" wrapText="1" shrinkToFit="1"/>
      <protection locked="0"/>
    </xf>
    <xf numFmtId="2" fontId="10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4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4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4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4" borderId="19" xfId="0" applyFont="1" applyFill="1" applyBorder="1" applyAlignment="1" applyProtection="1">
      <alignment horizontal="center" vertical="center" wrapText="1" shrinkToFit="1"/>
      <protection locked="0"/>
    </xf>
    <xf numFmtId="0" fontId="10" fillId="34" borderId="12" xfId="0" applyFont="1" applyFill="1" applyBorder="1" applyAlignment="1" applyProtection="1">
      <alignment horizontal="center" vertical="center" wrapText="1" shrinkToFit="1"/>
      <protection locked="0"/>
    </xf>
    <xf numFmtId="0" fontId="10" fillId="34" borderId="11" xfId="0" applyFont="1" applyFill="1" applyBorder="1" applyAlignment="1" applyProtection="1">
      <alignment horizontal="center" vertical="center" wrapText="1" shrinkToFit="1"/>
      <protection locked="0"/>
    </xf>
    <xf numFmtId="0" fontId="10" fillId="34" borderId="21" xfId="0" applyFont="1" applyFill="1" applyBorder="1" applyAlignment="1" applyProtection="1">
      <alignment horizontal="center" vertical="center" wrapText="1" shrinkToFit="1"/>
      <protection locked="0"/>
    </xf>
    <xf numFmtId="2" fontId="11" fillId="33" borderId="21" xfId="0" applyNumberFormat="1" applyFont="1" applyFill="1" applyBorder="1" applyAlignment="1" applyProtection="1">
      <alignment horizontal="center" vertical="center" wrapText="1" shrinkToFit="1"/>
      <protection locked="0"/>
    </xf>
    <xf numFmtId="2" fontId="11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  <xf numFmtId="0" fontId="8" fillId="34" borderId="12" xfId="0" applyFont="1" applyFill="1" applyBorder="1" applyAlignment="1" applyProtection="1">
      <alignment horizontal="left" vertical="center" wrapText="1" shrinkToFit="1"/>
      <protection locked="0"/>
    </xf>
    <xf numFmtId="2" fontId="10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4" borderId="21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4" borderId="23" xfId="0" applyNumberFormat="1" applyFont="1" applyFill="1" applyBorder="1" applyAlignment="1" applyProtection="1">
      <alignment horizontal="center" vertical="center" wrapText="1" shrinkToFit="1"/>
      <protection locked="0"/>
    </xf>
    <xf numFmtId="2" fontId="10" fillId="34" borderId="24" xfId="0" applyNumberFormat="1" applyFont="1" applyFill="1" applyBorder="1" applyAlignment="1" applyProtection="1">
      <alignment horizontal="center" vertical="center" wrapText="1" shrinkToFit="1"/>
      <protection locked="0"/>
    </xf>
    <xf numFmtId="2" fontId="10" fillId="34" borderId="25" xfId="0" applyNumberFormat="1" applyFont="1" applyFill="1" applyBorder="1" applyAlignment="1" applyProtection="1">
      <alignment horizontal="center" vertical="center" wrapText="1" shrinkToFit="1"/>
      <protection locked="0"/>
    </xf>
    <xf numFmtId="2" fontId="10" fillId="34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26" xfId="0" applyFont="1" applyFill="1" applyBorder="1" applyAlignment="1" applyProtection="1">
      <alignment horizontal="center" vertical="center" wrapText="1" shrinkToFit="1"/>
      <protection locked="0"/>
    </xf>
    <xf numFmtId="0" fontId="11" fillId="33" borderId="14" xfId="0" applyFont="1" applyFill="1" applyBorder="1" applyAlignment="1" applyProtection="1">
      <alignment horizontal="center" vertical="center" wrapText="1" shrinkToFit="1"/>
      <protection locked="0"/>
    </xf>
    <xf numFmtId="2" fontId="1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2" fontId="11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right" vertical="center" wrapText="1" shrinkToFit="1"/>
      <protection locked="0"/>
    </xf>
    <xf numFmtId="0" fontId="8" fillId="33" borderId="0" xfId="0" applyFont="1" applyFill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 applyProtection="1">
      <alignment horizontal="left" vertical="center" wrapText="1" shrinkToFit="1"/>
      <protection locked="0"/>
    </xf>
    <xf numFmtId="0" fontId="10" fillId="34" borderId="13" xfId="0" applyFont="1" applyFill="1" applyBorder="1" applyAlignment="1" applyProtection="1">
      <alignment horizontal="center" vertical="center" wrapText="1" shrinkToFit="1"/>
      <protection locked="0"/>
    </xf>
    <xf numFmtId="2" fontId="10" fillId="34" borderId="16" xfId="0" applyNumberFormat="1" applyFont="1" applyFill="1" applyBorder="1" applyAlignment="1" applyProtection="1">
      <alignment horizontal="center" vertical="center" wrapText="1" shrinkToFit="1"/>
      <protection locked="0"/>
    </xf>
    <xf numFmtId="2" fontId="10" fillId="34" borderId="27" xfId="0" applyNumberFormat="1" applyFont="1" applyFill="1" applyBorder="1" applyAlignment="1" applyProtection="1">
      <alignment horizontal="center" vertical="center" wrapText="1" shrinkToFit="1"/>
      <protection locked="0"/>
    </xf>
    <xf numFmtId="2" fontId="10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0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34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4" borderId="16" xfId="0" applyFont="1" applyFill="1" applyBorder="1" applyAlignment="1" applyProtection="1">
      <alignment horizontal="left" vertical="center" wrapText="1" shrinkToFit="1"/>
      <protection locked="0"/>
    </xf>
    <xf numFmtId="2" fontId="10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4" borderId="28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4" borderId="11" xfId="0" applyFont="1" applyFill="1" applyBorder="1" applyAlignment="1" applyProtection="1">
      <alignment horizontal="left" vertical="center" wrapText="1" shrinkToFit="1"/>
      <protection locked="0"/>
    </xf>
    <xf numFmtId="49" fontId="10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4" borderId="17" xfId="0" applyFont="1" applyFill="1" applyBorder="1" applyAlignment="1" applyProtection="1">
      <alignment horizontal="left" vertical="center" wrapText="1" shrinkToFit="1"/>
      <protection locked="0"/>
    </xf>
    <xf numFmtId="2" fontId="10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34" borderId="25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2" xfId="0" applyFont="1" applyFill="1" applyBorder="1" applyAlignment="1" applyProtection="1">
      <alignment horizontal="center" vertical="center" wrapText="1" shrinkToFit="1"/>
      <protection locked="0"/>
    </xf>
    <xf numFmtId="2" fontId="11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2" fontId="11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3" borderId="0" xfId="0" applyFont="1" applyFill="1" applyAlignment="1" applyProtection="1">
      <alignment horizontal="center" vertical="center" wrapText="1" shrinkToFit="1"/>
      <protection locked="0"/>
    </xf>
    <xf numFmtId="0" fontId="11" fillId="33" borderId="0" xfId="0" applyFont="1" applyFill="1" applyAlignment="1" applyProtection="1">
      <alignment horizontal="left" vertical="center" wrapText="1" shrinkToFit="1"/>
      <protection locked="0"/>
    </xf>
    <xf numFmtId="0" fontId="10" fillId="34" borderId="16" xfId="0" applyFont="1" applyFill="1" applyBorder="1" applyAlignment="1" applyProtection="1">
      <alignment horizontal="center" vertical="center" wrapText="1" shrinkToFit="1"/>
      <protection locked="0"/>
    </xf>
    <xf numFmtId="0" fontId="10" fillId="34" borderId="28" xfId="0" applyFont="1" applyFill="1" applyBorder="1" applyAlignment="1" applyProtection="1">
      <alignment horizontal="center" vertical="center" wrapText="1" shrinkToFit="1"/>
      <protection locked="0"/>
    </xf>
    <xf numFmtId="0" fontId="10" fillId="34" borderId="17" xfId="0" applyFont="1" applyFill="1" applyBorder="1" applyAlignment="1" applyProtection="1">
      <alignment horizontal="center" vertical="center" wrapText="1" shrinkToFit="1"/>
      <protection locked="0"/>
    </xf>
    <xf numFmtId="0" fontId="10" fillId="34" borderId="25" xfId="0" applyFont="1" applyFill="1" applyBorder="1" applyAlignment="1" applyProtection="1">
      <alignment horizontal="center" vertical="center" wrapText="1" shrinkToFit="1"/>
      <protection locked="0"/>
    </xf>
    <xf numFmtId="0" fontId="11" fillId="33" borderId="21" xfId="0" applyFont="1" applyFill="1" applyBorder="1" applyAlignment="1" applyProtection="1">
      <alignment horizontal="center" vertical="center" wrapText="1" shrinkToFit="1"/>
      <protection locked="0"/>
    </xf>
    <xf numFmtId="0" fontId="11" fillId="33" borderId="29" xfId="0" applyFont="1" applyFill="1" applyBorder="1" applyAlignment="1" applyProtection="1">
      <alignment horizontal="center" vertical="center" wrapText="1" shrinkToFit="1"/>
      <protection locked="0"/>
    </xf>
    <xf numFmtId="0" fontId="11" fillId="33" borderId="22" xfId="0" applyFont="1" applyFill="1" applyBorder="1" applyAlignment="1" applyProtection="1">
      <alignment horizontal="center" vertical="center" wrapText="1" shrinkToFit="1"/>
      <protection locked="0"/>
    </xf>
    <xf numFmtId="0" fontId="11" fillId="33" borderId="16" xfId="0" applyFont="1" applyFill="1" applyBorder="1" applyAlignment="1" applyProtection="1">
      <alignment horizontal="center" vertical="center" wrapText="1" shrinkToFit="1"/>
      <protection locked="0"/>
    </xf>
    <xf numFmtId="2" fontId="11" fillId="33" borderId="16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3"/>
  <sheetViews>
    <sheetView showGridLines="0" tabSelected="1" workbookViewId="0" topLeftCell="A134">
      <selection activeCell="T146" sqref="T146"/>
    </sheetView>
  </sheetViews>
  <sheetFormatPr defaultColWidth="9.33203125" defaultRowHeight="12.75"/>
  <cols>
    <col min="1" max="1" width="2" style="0" customWidth="1"/>
    <col min="2" max="2" width="3" style="31" customWidth="1"/>
    <col min="3" max="3" width="1.171875" style="31" customWidth="1"/>
    <col min="4" max="4" width="5.83203125" style="31" customWidth="1"/>
    <col min="5" max="5" width="5.83203125" style="0" customWidth="1"/>
    <col min="6" max="6" width="6.33203125" style="24" customWidth="1"/>
    <col min="7" max="7" width="21.83203125" style="24" customWidth="1"/>
    <col min="8" max="8" width="10" style="0" customWidth="1"/>
    <col min="9" max="9" width="10" style="3" customWidth="1"/>
    <col min="10" max="10" width="11" style="0" customWidth="1"/>
    <col min="11" max="11" width="10.16015625" style="0" customWidth="1"/>
    <col min="12" max="12" width="10.5" style="0" customWidth="1"/>
    <col min="13" max="13" width="9.5" style="0" customWidth="1"/>
    <col min="14" max="14" width="8.83203125" style="0" customWidth="1"/>
    <col min="15" max="15" width="10.5" style="0" customWidth="1"/>
    <col min="16" max="18" width="8.83203125" style="0" customWidth="1"/>
    <col min="19" max="19" width="10" style="0" customWidth="1"/>
    <col min="20" max="20" width="9.5" style="0" customWidth="1"/>
    <col min="21" max="21" width="1.83203125" style="0" customWidth="1"/>
    <col min="22" max="22" width="7.5" style="0" customWidth="1"/>
    <col min="23" max="23" width="8.66015625" style="0" customWidth="1"/>
    <col min="24" max="24" width="1.83203125" style="0" hidden="1" customWidth="1"/>
    <col min="25" max="25" width="4" style="0" customWidth="1"/>
  </cols>
  <sheetData>
    <row r="1" spans="2:26" ht="34.5" customHeight="1">
      <c r="B1" s="49" t="s">
        <v>107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1"/>
    </row>
    <row r="2" spans="1:26" ht="15" customHeight="1">
      <c r="A2" s="50"/>
      <c r="B2" s="50"/>
      <c r="C2" s="51" t="s">
        <v>0</v>
      </c>
      <c r="D2" s="51"/>
      <c r="E2" s="51"/>
      <c r="F2" s="51"/>
      <c r="G2" s="52" t="s">
        <v>1</v>
      </c>
      <c r="H2" s="52"/>
      <c r="I2" s="2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1"/>
    </row>
    <row r="3" spans="1:26" ht="9" customHeight="1">
      <c r="A3" s="6"/>
      <c r="B3" s="39" t="s">
        <v>2</v>
      </c>
      <c r="C3" s="40"/>
      <c r="D3" s="40" t="s">
        <v>3</v>
      </c>
      <c r="E3" s="43" t="s">
        <v>4</v>
      </c>
      <c r="F3" s="43" t="s">
        <v>5</v>
      </c>
      <c r="G3" s="43"/>
      <c r="H3" s="43" t="s">
        <v>6</v>
      </c>
      <c r="I3" s="56" t="s">
        <v>106</v>
      </c>
      <c r="J3" s="45" t="s">
        <v>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6"/>
      <c r="Y3" s="9"/>
      <c r="Z3" s="1"/>
    </row>
    <row r="4" spans="1:26" ht="12.75" customHeight="1">
      <c r="A4" s="6"/>
      <c r="B4" s="41"/>
      <c r="C4" s="42"/>
      <c r="D4" s="42"/>
      <c r="E4" s="44"/>
      <c r="F4" s="44"/>
      <c r="G4" s="44"/>
      <c r="H4" s="44"/>
      <c r="I4" s="57"/>
      <c r="J4" s="45" t="s">
        <v>8</v>
      </c>
      <c r="K4" s="45" t="s">
        <v>9</v>
      </c>
      <c r="L4" s="45"/>
      <c r="M4" s="45"/>
      <c r="N4" s="45"/>
      <c r="O4" s="45"/>
      <c r="P4" s="45"/>
      <c r="Q4" s="45"/>
      <c r="R4" s="45"/>
      <c r="S4" s="45" t="s">
        <v>10</v>
      </c>
      <c r="T4" s="45" t="s">
        <v>9</v>
      </c>
      <c r="U4" s="45"/>
      <c r="V4" s="45"/>
      <c r="W4" s="45"/>
      <c r="X4" s="46"/>
      <c r="Y4" s="9"/>
      <c r="Z4" s="1"/>
    </row>
    <row r="5" spans="1:26" ht="2.25" customHeight="1">
      <c r="A5" s="6"/>
      <c r="B5" s="41"/>
      <c r="C5" s="42"/>
      <c r="D5" s="42"/>
      <c r="E5" s="44"/>
      <c r="F5" s="44"/>
      <c r="G5" s="44"/>
      <c r="H5" s="44"/>
      <c r="I5" s="57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11</v>
      </c>
      <c r="U5" s="45" t="s">
        <v>12</v>
      </c>
      <c r="V5" s="45"/>
      <c r="W5" s="45" t="s">
        <v>13</v>
      </c>
      <c r="X5" s="46"/>
      <c r="Y5" s="9"/>
      <c r="Z5" s="1"/>
    </row>
    <row r="6" spans="1:26" ht="6" customHeight="1">
      <c r="A6" s="6"/>
      <c r="B6" s="41"/>
      <c r="C6" s="42"/>
      <c r="D6" s="42"/>
      <c r="E6" s="44"/>
      <c r="F6" s="44"/>
      <c r="G6" s="44"/>
      <c r="H6" s="44"/>
      <c r="I6" s="57"/>
      <c r="J6" s="45"/>
      <c r="K6" s="45" t="s">
        <v>14</v>
      </c>
      <c r="L6" s="45" t="s">
        <v>9</v>
      </c>
      <c r="M6" s="45"/>
      <c r="N6" s="45" t="s">
        <v>15</v>
      </c>
      <c r="O6" s="45" t="s">
        <v>16</v>
      </c>
      <c r="P6" s="45" t="s">
        <v>17</v>
      </c>
      <c r="Q6" s="45" t="s">
        <v>18</v>
      </c>
      <c r="R6" s="45" t="s">
        <v>19</v>
      </c>
      <c r="S6" s="45"/>
      <c r="T6" s="45"/>
      <c r="U6" s="45"/>
      <c r="V6" s="45"/>
      <c r="W6" s="45"/>
      <c r="X6" s="46"/>
      <c r="Y6" s="9"/>
      <c r="Z6" s="1"/>
    </row>
    <row r="7" spans="1:26" ht="2.25" customHeight="1">
      <c r="A7" s="6"/>
      <c r="B7" s="41"/>
      <c r="C7" s="42"/>
      <c r="D7" s="42"/>
      <c r="E7" s="44"/>
      <c r="F7" s="44"/>
      <c r="G7" s="44"/>
      <c r="H7" s="44"/>
      <c r="I7" s="57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 t="s">
        <v>20</v>
      </c>
      <c r="V7" s="45"/>
      <c r="W7" s="45"/>
      <c r="X7" s="46"/>
      <c r="Y7" s="9"/>
      <c r="Z7" s="1"/>
    </row>
    <row r="8" spans="1:26" ht="51.75" customHeight="1">
      <c r="A8" s="6"/>
      <c r="B8" s="41"/>
      <c r="C8" s="42"/>
      <c r="D8" s="42"/>
      <c r="E8" s="44"/>
      <c r="F8" s="44"/>
      <c r="G8" s="44"/>
      <c r="H8" s="44"/>
      <c r="I8" s="58"/>
      <c r="J8" s="45"/>
      <c r="K8" s="45"/>
      <c r="L8" s="10" t="s">
        <v>21</v>
      </c>
      <c r="M8" s="10" t="s">
        <v>22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6"/>
      <c r="Y8" s="9"/>
      <c r="Z8" s="1"/>
    </row>
    <row r="9" spans="1:26" ht="9" customHeight="1">
      <c r="A9" s="6"/>
      <c r="B9" s="41">
        <v>1</v>
      </c>
      <c r="C9" s="42"/>
      <c r="D9" s="27">
        <v>2</v>
      </c>
      <c r="E9" s="11">
        <v>3</v>
      </c>
      <c r="F9" s="44">
        <v>4</v>
      </c>
      <c r="G9" s="44"/>
      <c r="H9" s="11">
        <v>5</v>
      </c>
      <c r="I9" s="12">
        <v>6</v>
      </c>
      <c r="J9" s="10">
        <v>7</v>
      </c>
      <c r="K9" s="10">
        <v>8</v>
      </c>
      <c r="L9" s="10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10">
        <v>15</v>
      </c>
      <c r="S9" s="10">
        <v>16</v>
      </c>
      <c r="T9" s="10">
        <v>17</v>
      </c>
      <c r="U9" s="45">
        <v>18</v>
      </c>
      <c r="V9" s="45"/>
      <c r="W9" s="45">
        <v>19</v>
      </c>
      <c r="X9" s="46"/>
      <c r="Y9" s="9"/>
      <c r="Z9" s="1"/>
    </row>
    <row r="10" spans="1:26" ht="15" customHeight="1">
      <c r="A10" s="6"/>
      <c r="B10" s="41">
        <v>600</v>
      </c>
      <c r="C10" s="42"/>
      <c r="D10" s="27"/>
      <c r="E10" s="11"/>
      <c r="F10" s="53" t="s">
        <v>23</v>
      </c>
      <c r="G10" s="53"/>
      <c r="H10" s="13">
        <v>1470737.79</v>
      </c>
      <c r="I10" s="14">
        <f>J10+S10</f>
        <v>1379294.45</v>
      </c>
      <c r="J10" s="15">
        <f>J11</f>
        <v>175000</v>
      </c>
      <c r="K10" s="15">
        <v>0</v>
      </c>
      <c r="L10" s="15">
        <v>0</v>
      </c>
      <c r="M10" s="15">
        <v>0</v>
      </c>
      <c r="N10" s="15">
        <f>N11</f>
        <v>175000</v>
      </c>
      <c r="O10" s="15">
        <v>0</v>
      </c>
      <c r="P10" s="15">
        <v>0</v>
      </c>
      <c r="Q10" s="15">
        <v>0</v>
      </c>
      <c r="R10" s="15">
        <v>0</v>
      </c>
      <c r="S10" s="15">
        <f>S11+S12</f>
        <v>1204294.45</v>
      </c>
      <c r="T10" s="15">
        <f>T11+T12</f>
        <v>1204294.45</v>
      </c>
      <c r="U10" s="54">
        <v>0</v>
      </c>
      <c r="V10" s="54"/>
      <c r="W10" s="54">
        <v>0</v>
      </c>
      <c r="X10" s="55"/>
      <c r="Y10" s="9"/>
      <c r="Z10" s="1"/>
    </row>
    <row r="11" spans="1:26" ht="15" customHeight="1">
      <c r="A11" s="6"/>
      <c r="B11" s="41"/>
      <c r="C11" s="42"/>
      <c r="D11" s="27">
        <v>60014</v>
      </c>
      <c r="E11" s="11"/>
      <c r="F11" s="53" t="s">
        <v>24</v>
      </c>
      <c r="G11" s="53"/>
      <c r="H11" s="13">
        <v>1380737.79</v>
      </c>
      <c r="I11" s="14">
        <f>J11+S11</f>
        <v>1289297.51</v>
      </c>
      <c r="J11" s="15">
        <v>175000</v>
      </c>
      <c r="K11" s="15">
        <v>0</v>
      </c>
      <c r="L11" s="15">
        <v>0</v>
      </c>
      <c r="M11" s="15">
        <v>0</v>
      </c>
      <c r="N11" s="15">
        <v>175000</v>
      </c>
      <c r="O11" s="15">
        <v>0</v>
      </c>
      <c r="P11" s="15">
        <v>0</v>
      </c>
      <c r="Q11" s="15">
        <v>0</v>
      </c>
      <c r="R11" s="15">
        <v>0</v>
      </c>
      <c r="S11" s="15">
        <v>1114297.51</v>
      </c>
      <c r="T11" s="15">
        <v>1114297.51</v>
      </c>
      <c r="U11" s="54">
        <v>0</v>
      </c>
      <c r="V11" s="54"/>
      <c r="W11" s="54">
        <v>0</v>
      </c>
      <c r="X11" s="55"/>
      <c r="Y11" s="9"/>
      <c r="Z11" s="1"/>
    </row>
    <row r="12" spans="1:26" ht="15" customHeight="1">
      <c r="A12" s="6"/>
      <c r="B12" s="41"/>
      <c r="C12" s="42"/>
      <c r="D12" s="27">
        <v>60016</v>
      </c>
      <c r="E12" s="11"/>
      <c r="F12" s="53" t="s">
        <v>25</v>
      </c>
      <c r="G12" s="53"/>
      <c r="H12" s="13">
        <v>90000</v>
      </c>
      <c r="I12" s="14">
        <v>89996.94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89996.94</v>
      </c>
      <c r="T12" s="15">
        <v>89996.94</v>
      </c>
      <c r="U12" s="55">
        <v>0</v>
      </c>
      <c r="V12" s="59"/>
      <c r="W12" s="54">
        <v>0</v>
      </c>
      <c r="X12" s="55"/>
      <c r="Y12" s="9"/>
      <c r="Z12" s="1"/>
    </row>
    <row r="13" spans="1:26" ht="15" customHeight="1">
      <c r="A13" s="6"/>
      <c r="B13" s="41">
        <v>630</v>
      </c>
      <c r="C13" s="42"/>
      <c r="D13" s="27"/>
      <c r="E13" s="11"/>
      <c r="F13" s="53" t="s">
        <v>26</v>
      </c>
      <c r="G13" s="53"/>
      <c r="H13" s="13">
        <v>3500</v>
      </c>
      <c r="I13" s="14">
        <f>I14</f>
        <v>3500</v>
      </c>
      <c r="J13" s="15">
        <f>J14</f>
        <v>3500</v>
      </c>
      <c r="K13" s="15">
        <v>0</v>
      </c>
      <c r="L13" s="15">
        <v>0</v>
      </c>
      <c r="M13" s="15">
        <v>0</v>
      </c>
      <c r="N13" s="15">
        <f>N14</f>
        <v>3500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54">
        <v>0</v>
      </c>
      <c r="V13" s="54"/>
      <c r="W13" s="54">
        <v>0</v>
      </c>
      <c r="X13" s="55"/>
      <c r="Y13" s="9"/>
      <c r="Z13" s="1"/>
    </row>
    <row r="14" spans="1:26" ht="15" customHeight="1">
      <c r="A14" s="6"/>
      <c r="B14" s="41"/>
      <c r="C14" s="42"/>
      <c r="D14" s="27">
        <v>63003</v>
      </c>
      <c r="E14" s="11"/>
      <c r="F14" s="53" t="s">
        <v>27</v>
      </c>
      <c r="G14" s="53"/>
      <c r="H14" s="13">
        <v>3500</v>
      </c>
      <c r="I14" s="14">
        <v>3500</v>
      </c>
      <c r="J14" s="15">
        <v>3500</v>
      </c>
      <c r="K14" s="15">
        <v>0</v>
      </c>
      <c r="L14" s="15">
        <v>0</v>
      </c>
      <c r="M14" s="15">
        <v>0</v>
      </c>
      <c r="N14" s="15">
        <v>3500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54">
        <v>0</v>
      </c>
      <c r="V14" s="54"/>
      <c r="W14" s="54">
        <v>0</v>
      </c>
      <c r="X14" s="55"/>
      <c r="Y14" s="9"/>
      <c r="Z14" s="1"/>
    </row>
    <row r="15" spans="1:26" ht="15" customHeight="1">
      <c r="A15" s="6"/>
      <c r="B15" s="41">
        <v>720</v>
      </c>
      <c r="C15" s="42"/>
      <c r="D15" s="27"/>
      <c r="E15" s="11"/>
      <c r="F15" s="53" t="s">
        <v>28</v>
      </c>
      <c r="G15" s="53"/>
      <c r="H15" s="13">
        <v>15953.26</v>
      </c>
      <c r="I15" s="14">
        <f>J15+S15</f>
        <v>15953.259999999998</v>
      </c>
      <c r="J15" s="15">
        <f>J16</f>
        <v>15268.05</v>
      </c>
      <c r="K15" s="15">
        <v>0</v>
      </c>
      <c r="L15" s="15">
        <v>0</v>
      </c>
      <c r="M15" s="15">
        <v>0</v>
      </c>
      <c r="N15" s="15">
        <f>N16</f>
        <v>15268.05</v>
      </c>
      <c r="O15" s="15">
        <v>0</v>
      </c>
      <c r="P15" s="15">
        <v>0</v>
      </c>
      <c r="Q15" s="15">
        <v>0</v>
      </c>
      <c r="R15" s="15">
        <v>0</v>
      </c>
      <c r="S15" s="15">
        <f>S16</f>
        <v>685.21</v>
      </c>
      <c r="T15" s="15">
        <f>T16</f>
        <v>685.21</v>
      </c>
      <c r="U15" s="54">
        <v>0</v>
      </c>
      <c r="V15" s="54"/>
      <c r="W15" s="54">
        <v>0</v>
      </c>
      <c r="X15" s="55"/>
      <c r="Y15" s="9"/>
      <c r="Z15" s="1"/>
    </row>
    <row r="16" spans="1:26" ht="15" customHeight="1">
      <c r="A16" s="6"/>
      <c r="B16" s="41"/>
      <c r="C16" s="42"/>
      <c r="D16" s="27">
        <v>72095</v>
      </c>
      <c r="E16" s="11"/>
      <c r="F16" s="53" t="s">
        <v>29</v>
      </c>
      <c r="G16" s="53"/>
      <c r="H16" s="13">
        <v>15953.26</v>
      </c>
      <c r="I16" s="14">
        <v>15953.26</v>
      </c>
      <c r="J16" s="15">
        <v>15268.05</v>
      </c>
      <c r="K16" s="15">
        <v>0</v>
      </c>
      <c r="L16" s="15">
        <v>0</v>
      </c>
      <c r="M16" s="15">
        <v>0</v>
      </c>
      <c r="N16" s="15">
        <v>15268.05</v>
      </c>
      <c r="O16" s="15">
        <v>0</v>
      </c>
      <c r="P16" s="15">
        <v>0</v>
      </c>
      <c r="Q16" s="15">
        <v>0</v>
      </c>
      <c r="R16" s="15">
        <v>0</v>
      </c>
      <c r="S16" s="15">
        <v>685.21</v>
      </c>
      <c r="T16" s="15">
        <v>685.21</v>
      </c>
      <c r="U16" s="54">
        <v>0</v>
      </c>
      <c r="V16" s="54"/>
      <c r="W16" s="54">
        <v>0</v>
      </c>
      <c r="X16" s="55"/>
      <c r="Y16" s="9"/>
      <c r="Z16" s="1"/>
    </row>
    <row r="17" spans="1:26" ht="15" customHeight="1">
      <c r="A17" s="6"/>
      <c r="B17" s="41">
        <v>750</v>
      </c>
      <c r="C17" s="42"/>
      <c r="D17" s="27"/>
      <c r="E17" s="11"/>
      <c r="F17" s="53" t="s">
        <v>30</v>
      </c>
      <c r="G17" s="53"/>
      <c r="H17" s="13">
        <v>594.8</v>
      </c>
      <c r="I17" s="14">
        <f>I18</f>
        <v>594.8</v>
      </c>
      <c r="J17" s="15">
        <f>J18</f>
        <v>594.8</v>
      </c>
      <c r="K17" s="15">
        <v>0</v>
      </c>
      <c r="L17" s="15">
        <v>0</v>
      </c>
      <c r="M17" s="15">
        <v>0</v>
      </c>
      <c r="N17" s="15">
        <v>0</v>
      </c>
      <c r="O17" s="15">
        <f>O18</f>
        <v>594.8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54">
        <v>0</v>
      </c>
      <c r="V17" s="54"/>
      <c r="W17" s="54">
        <v>0</v>
      </c>
      <c r="X17" s="55"/>
      <c r="Y17" s="9"/>
      <c r="Z17" s="1"/>
    </row>
    <row r="18" spans="1:26" ht="15" customHeight="1">
      <c r="A18" s="6"/>
      <c r="B18" s="41"/>
      <c r="C18" s="42"/>
      <c r="D18" s="27">
        <v>75045</v>
      </c>
      <c r="E18" s="11"/>
      <c r="F18" s="53" t="s">
        <v>31</v>
      </c>
      <c r="G18" s="53"/>
      <c r="H18" s="13">
        <v>594.8</v>
      </c>
      <c r="I18" s="14">
        <v>594.8</v>
      </c>
      <c r="J18" s="15">
        <v>594.8</v>
      </c>
      <c r="K18" s="15">
        <v>0</v>
      </c>
      <c r="L18" s="15">
        <v>0</v>
      </c>
      <c r="M18" s="15">
        <v>0</v>
      </c>
      <c r="N18" s="15">
        <v>0</v>
      </c>
      <c r="O18" s="15">
        <v>594.8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54">
        <v>0</v>
      </c>
      <c r="V18" s="54"/>
      <c r="W18" s="54">
        <v>0</v>
      </c>
      <c r="X18" s="55"/>
      <c r="Y18" s="9"/>
      <c r="Z18" s="1"/>
    </row>
    <row r="19" spans="1:26" ht="15" customHeight="1">
      <c r="A19" s="6"/>
      <c r="B19" s="41">
        <v>801</v>
      </c>
      <c r="C19" s="42"/>
      <c r="D19" s="27"/>
      <c r="E19" s="11"/>
      <c r="F19" s="53" t="s">
        <v>32</v>
      </c>
      <c r="G19" s="53"/>
      <c r="H19" s="13">
        <v>1224072.72</v>
      </c>
      <c r="I19" s="14">
        <f>I20+I21+I22</f>
        <v>1216740.18</v>
      </c>
      <c r="J19" s="15">
        <f>K19+O19</f>
        <v>1216740.1800000002</v>
      </c>
      <c r="K19" s="15">
        <f>K20+K21+K22</f>
        <v>1161601.81</v>
      </c>
      <c r="L19" s="15">
        <f>L20+L21+L22</f>
        <v>1125113.35</v>
      </c>
      <c r="M19" s="15">
        <f>M20+M21+M22</f>
        <v>36488.46</v>
      </c>
      <c r="N19" s="15">
        <v>0</v>
      </c>
      <c r="O19" s="15">
        <f>O20+O21+O22</f>
        <v>55138.37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54">
        <v>0</v>
      </c>
      <c r="V19" s="54"/>
      <c r="W19" s="54">
        <v>0</v>
      </c>
      <c r="X19" s="55"/>
      <c r="Y19" s="9"/>
      <c r="Z19" s="1"/>
    </row>
    <row r="20" spans="1:26" ht="15" customHeight="1">
      <c r="A20" s="6"/>
      <c r="B20" s="41"/>
      <c r="C20" s="42"/>
      <c r="D20" s="27">
        <v>80102</v>
      </c>
      <c r="E20" s="11"/>
      <c r="F20" s="53" t="s">
        <v>33</v>
      </c>
      <c r="G20" s="53"/>
      <c r="H20" s="13">
        <v>610896.07</v>
      </c>
      <c r="I20" s="14">
        <v>608841.6</v>
      </c>
      <c r="J20" s="15">
        <f>K20+O20</f>
        <v>608841.6000000001</v>
      </c>
      <c r="K20" s="15">
        <f>L20+M20</f>
        <v>578299.67</v>
      </c>
      <c r="L20" s="15">
        <v>563180.14</v>
      </c>
      <c r="M20" s="15">
        <v>15119.53</v>
      </c>
      <c r="N20" s="15">
        <v>0</v>
      </c>
      <c r="O20" s="15">
        <v>30541.93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54">
        <v>0</v>
      </c>
      <c r="V20" s="54"/>
      <c r="W20" s="54">
        <v>0</v>
      </c>
      <c r="X20" s="55"/>
      <c r="Y20" s="9"/>
      <c r="Z20" s="1"/>
    </row>
    <row r="21" spans="1:26" ht="15" customHeight="1">
      <c r="A21" s="6"/>
      <c r="B21" s="41"/>
      <c r="C21" s="42"/>
      <c r="D21" s="27">
        <v>80111</v>
      </c>
      <c r="E21" s="11"/>
      <c r="F21" s="53" t="s">
        <v>34</v>
      </c>
      <c r="G21" s="53"/>
      <c r="H21" s="13">
        <v>241058.37</v>
      </c>
      <c r="I21" s="14">
        <v>238977.46</v>
      </c>
      <c r="J21" s="15">
        <f>K21+O21</f>
        <v>238977.46000000002</v>
      </c>
      <c r="K21" s="15">
        <f>L21+M21</f>
        <v>228704.67</v>
      </c>
      <c r="L21" s="15">
        <v>221994.48</v>
      </c>
      <c r="M21" s="15">
        <v>6710.19</v>
      </c>
      <c r="N21" s="15">
        <v>0</v>
      </c>
      <c r="O21" s="15">
        <v>10272.79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54">
        <v>0</v>
      </c>
      <c r="V21" s="54"/>
      <c r="W21" s="54">
        <v>0</v>
      </c>
      <c r="X21" s="55"/>
      <c r="Y21" s="9"/>
      <c r="Z21" s="1"/>
    </row>
    <row r="22" spans="1:26" ht="15" customHeight="1">
      <c r="A22" s="6"/>
      <c r="B22" s="41"/>
      <c r="C22" s="42"/>
      <c r="D22" s="27">
        <v>80134</v>
      </c>
      <c r="E22" s="11"/>
      <c r="F22" s="53" t="s">
        <v>35</v>
      </c>
      <c r="G22" s="53"/>
      <c r="H22" s="13">
        <v>372118.28</v>
      </c>
      <c r="I22" s="14">
        <v>368921.12</v>
      </c>
      <c r="J22" s="15">
        <f>K22+O22</f>
        <v>368921.12</v>
      </c>
      <c r="K22" s="15">
        <f>L22+M22</f>
        <v>354597.47</v>
      </c>
      <c r="L22" s="15">
        <v>339938.73</v>
      </c>
      <c r="M22" s="15">
        <v>14658.74</v>
      </c>
      <c r="N22" s="15">
        <v>0</v>
      </c>
      <c r="O22" s="15">
        <v>14323.65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54">
        <v>0</v>
      </c>
      <c r="V22" s="54"/>
      <c r="W22" s="54">
        <v>0</v>
      </c>
      <c r="X22" s="55"/>
      <c r="Y22" s="9"/>
      <c r="Z22" s="1"/>
    </row>
    <row r="23" spans="1:26" ht="15" customHeight="1">
      <c r="A23" s="6"/>
      <c r="B23" s="41">
        <v>851</v>
      </c>
      <c r="C23" s="42"/>
      <c r="D23" s="27"/>
      <c r="E23" s="11"/>
      <c r="F23" s="53" t="s">
        <v>36</v>
      </c>
      <c r="G23" s="53"/>
      <c r="H23" s="13">
        <v>3000</v>
      </c>
      <c r="I23" s="14">
        <f>I24</f>
        <v>3000</v>
      </c>
      <c r="J23" s="15">
        <f>N23</f>
        <v>3000</v>
      </c>
      <c r="K23" s="15">
        <v>0</v>
      </c>
      <c r="L23" s="15">
        <v>0</v>
      </c>
      <c r="M23" s="15">
        <v>0</v>
      </c>
      <c r="N23" s="15">
        <f>N24</f>
        <v>3000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54">
        <v>0</v>
      </c>
      <c r="V23" s="54"/>
      <c r="W23" s="54">
        <v>0</v>
      </c>
      <c r="X23" s="55"/>
      <c r="Y23" s="9"/>
      <c r="Z23" s="1"/>
    </row>
    <row r="24" spans="1:26" ht="15" customHeight="1">
      <c r="A24" s="6"/>
      <c r="B24" s="41"/>
      <c r="C24" s="42"/>
      <c r="D24" s="27">
        <v>85195</v>
      </c>
      <c r="E24" s="11"/>
      <c r="F24" s="53" t="s">
        <v>29</v>
      </c>
      <c r="G24" s="53"/>
      <c r="H24" s="13">
        <v>3000</v>
      </c>
      <c r="I24" s="14">
        <v>3000</v>
      </c>
      <c r="J24" s="15">
        <v>3000</v>
      </c>
      <c r="K24" s="15">
        <v>0</v>
      </c>
      <c r="L24" s="15">
        <v>0</v>
      </c>
      <c r="M24" s="15">
        <v>0</v>
      </c>
      <c r="N24" s="15">
        <v>3000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54">
        <v>0</v>
      </c>
      <c r="V24" s="54"/>
      <c r="W24" s="54">
        <v>0</v>
      </c>
      <c r="X24" s="55"/>
      <c r="Y24" s="9"/>
      <c r="Z24" s="1"/>
    </row>
    <row r="25" spans="1:26" ht="15" customHeight="1">
      <c r="A25" s="6"/>
      <c r="B25" s="41">
        <v>854</v>
      </c>
      <c r="C25" s="42"/>
      <c r="D25" s="27"/>
      <c r="E25" s="11"/>
      <c r="F25" s="53" t="s">
        <v>37</v>
      </c>
      <c r="G25" s="53"/>
      <c r="H25" s="13">
        <v>1267811.8</v>
      </c>
      <c r="I25" s="14">
        <f>I26+I27+I28</f>
        <v>1264363.86</v>
      </c>
      <c r="J25" s="15">
        <f>K25+O25</f>
        <v>1264363.86</v>
      </c>
      <c r="K25" s="15">
        <f>K26+K27+K28</f>
        <v>1228152.27</v>
      </c>
      <c r="L25" s="15">
        <v>1058744.47</v>
      </c>
      <c r="M25" s="15">
        <f>M26+M27+M28</f>
        <v>170337.9</v>
      </c>
      <c r="N25" s="15">
        <v>0</v>
      </c>
      <c r="O25" s="15">
        <f>O26</f>
        <v>36211.59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54">
        <v>0</v>
      </c>
      <c r="V25" s="54"/>
      <c r="W25" s="54">
        <v>0</v>
      </c>
      <c r="X25" s="55"/>
      <c r="Y25" s="9"/>
      <c r="Z25" s="1"/>
    </row>
    <row r="26" spans="1:26" ht="15" customHeight="1">
      <c r="A26" s="6"/>
      <c r="B26" s="41"/>
      <c r="C26" s="42"/>
      <c r="D26" s="27">
        <v>85403</v>
      </c>
      <c r="E26" s="11"/>
      <c r="F26" s="53" t="s">
        <v>38</v>
      </c>
      <c r="G26" s="53"/>
      <c r="H26" s="13">
        <v>1245811.8</v>
      </c>
      <c r="I26" s="14">
        <v>1242675.86</v>
      </c>
      <c r="J26" s="15">
        <f>K26+O26</f>
        <v>1242675.86</v>
      </c>
      <c r="K26" s="15">
        <f>L26+M26</f>
        <v>1206464.27</v>
      </c>
      <c r="L26" s="15">
        <v>1057814.37</v>
      </c>
      <c r="M26" s="15">
        <v>148649.9</v>
      </c>
      <c r="N26" s="15">
        <v>0</v>
      </c>
      <c r="O26" s="15">
        <v>36211.59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54">
        <v>0</v>
      </c>
      <c r="V26" s="54"/>
      <c r="W26" s="54">
        <v>0</v>
      </c>
      <c r="X26" s="55"/>
      <c r="Y26" s="9"/>
      <c r="Z26" s="1"/>
    </row>
    <row r="27" spans="1:26" ht="15" customHeight="1">
      <c r="A27" s="6"/>
      <c r="B27" s="41"/>
      <c r="C27" s="42"/>
      <c r="D27" s="27">
        <v>85446</v>
      </c>
      <c r="E27" s="11"/>
      <c r="F27" s="53" t="s">
        <v>39</v>
      </c>
      <c r="G27" s="53"/>
      <c r="H27" s="13">
        <v>2000</v>
      </c>
      <c r="I27" s="14">
        <v>1688</v>
      </c>
      <c r="J27" s="15">
        <f>K27</f>
        <v>1688</v>
      </c>
      <c r="K27" s="15">
        <v>1688</v>
      </c>
      <c r="L27" s="15">
        <v>0</v>
      </c>
      <c r="M27" s="15">
        <v>1688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54">
        <v>0</v>
      </c>
      <c r="V27" s="54"/>
      <c r="W27" s="54">
        <v>0</v>
      </c>
      <c r="X27" s="55"/>
      <c r="Y27" s="9"/>
      <c r="Z27" s="1"/>
    </row>
    <row r="28" spans="1:26" ht="15" customHeight="1">
      <c r="A28" s="6"/>
      <c r="B28" s="41"/>
      <c r="C28" s="42"/>
      <c r="D28" s="27">
        <v>85495</v>
      </c>
      <c r="E28" s="11"/>
      <c r="F28" s="53" t="s">
        <v>29</v>
      </c>
      <c r="G28" s="53"/>
      <c r="H28" s="13">
        <v>20000</v>
      </c>
      <c r="I28" s="14">
        <v>20000</v>
      </c>
      <c r="J28" s="15">
        <f>K28</f>
        <v>20000</v>
      </c>
      <c r="K28" s="15">
        <v>20000</v>
      </c>
      <c r="L28" s="15">
        <v>0</v>
      </c>
      <c r="M28" s="15">
        <v>20000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54">
        <v>0</v>
      </c>
      <c r="V28" s="54"/>
      <c r="W28" s="54">
        <v>0</v>
      </c>
      <c r="X28" s="55"/>
      <c r="Y28" s="9"/>
      <c r="Z28" s="1"/>
    </row>
    <row r="29" spans="1:26" ht="15" customHeight="1">
      <c r="A29" s="6"/>
      <c r="B29" s="41">
        <v>921</v>
      </c>
      <c r="C29" s="42"/>
      <c r="D29" s="27"/>
      <c r="E29" s="11"/>
      <c r="F29" s="53" t="s">
        <v>40</v>
      </c>
      <c r="G29" s="53"/>
      <c r="H29" s="13">
        <v>3000</v>
      </c>
      <c r="I29" s="14">
        <f>I30</f>
        <v>3000</v>
      </c>
      <c r="J29" s="15">
        <f>J30</f>
        <v>3000</v>
      </c>
      <c r="K29" s="15">
        <v>0</v>
      </c>
      <c r="L29" s="15">
        <v>0</v>
      </c>
      <c r="M29" s="15">
        <v>0</v>
      </c>
      <c r="N29" s="15">
        <f>N30</f>
        <v>3000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54">
        <v>0</v>
      </c>
      <c r="V29" s="54"/>
      <c r="W29" s="54">
        <v>0</v>
      </c>
      <c r="X29" s="55"/>
      <c r="Y29" s="9"/>
      <c r="Z29" s="1"/>
    </row>
    <row r="30" spans="1:26" ht="15" customHeight="1">
      <c r="A30" s="6"/>
      <c r="B30" s="41"/>
      <c r="C30" s="42"/>
      <c r="D30" s="27">
        <v>92105</v>
      </c>
      <c r="E30" s="11"/>
      <c r="F30" s="53" t="s">
        <v>41</v>
      </c>
      <c r="G30" s="53"/>
      <c r="H30" s="13">
        <v>3000</v>
      </c>
      <c r="I30" s="14">
        <v>3000</v>
      </c>
      <c r="J30" s="15">
        <v>3000</v>
      </c>
      <c r="K30" s="15">
        <v>0</v>
      </c>
      <c r="L30" s="15">
        <v>0</v>
      </c>
      <c r="M30" s="15">
        <v>0</v>
      </c>
      <c r="N30" s="15">
        <v>3000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54">
        <v>0</v>
      </c>
      <c r="V30" s="54"/>
      <c r="W30" s="54">
        <v>0</v>
      </c>
      <c r="X30" s="55"/>
      <c r="Y30" s="9"/>
      <c r="Z30" s="1"/>
    </row>
    <row r="31" spans="1:26" ht="15" customHeight="1">
      <c r="A31" s="6"/>
      <c r="B31" s="41">
        <v>926</v>
      </c>
      <c r="C31" s="42"/>
      <c r="D31" s="27"/>
      <c r="E31" s="11"/>
      <c r="F31" s="53" t="s">
        <v>42</v>
      </c>
      <c r="G31" s="53"/>
      <c r="H31" s="13">
        <v>3500</v>
      </c>
      <c r="I31" s="14">
        <f>I32</f>
        <v>2800</v>
      </c>
      <c r="J31" s="15">
        <f>J32</f>
        <v>2800</v>
      </c>
      <c r="K31" s="15">
        <v>0</v>
      </c>
      <c r="L31" s="15">
        <v>0</v>
      </c>
      <c r="M31" s="15">
        <v>0</v>
      </c>
      <c r="N31" s="15">
        <f>N32</f>
        <v>2800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54">
        <v>0</v>
      </c>
      <c r="V31" s="54"/>
      <c r="W31" s="54">
        <v>0</v>
      </c>
      <c r="X31" s="55"/>
      <c r="Y31" s="9"/>
      <c r="Z31" s="1"/>
    </row>
    <row r="32" spans="1:26" ht="15" customHeight="1">
      <c r="A32" s="6"/>
      <c r="B32" s="41"/>
      <c r="C32" s="42"/>
      <c r="D32" s="27">
        <v>92605</v>
      </c>
      <c r="E32" s="11"/>
      <c r="F32" s="53" t="s">
        <v>43</v>
      </c>
      <c r="G32" s="53"/>
      <c r="H32" s="13">
        <v>3500</v>
      </c>
      <c r="I32" s="14">
        <v>2800</v>
      </c>
      <c r="J32" s="15">
        <v>2800</v>
      </c>
      <c r="K32" s="15">
        <v>0</v>
      </c>
      <c r="L32" s="15">
        <v>0</v>
      </c>
      <c r="M32" s="15">
        <v>0</v>
      </c>
      <c r="N32" s="15">
        <v>2800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54">
        <v>0</v>
      </c>
      <c r="V32" s="54"/>
      <c r="W32" s="54">
        <v>0</v>
      </c>
      <c r="X32" s="55"/>
      <c r="Y32" s="9"/>
      <c r="Z32" s="1"/>
    </row>
    <row r="33" spans="1:26" ht="15" customHeight="1">
      <c r="A33" s="6"/>
      <c r="B33" s="60" t="s">
        <v>44</v>
      </c>
      <c r="C33" s="61"/>
      <c r="D33" s="61"/>
      <c r="E33" s="61"/>
      <c r="F33" s="61"/>
      <c r="G33" s="61"/>
      <c r="H33" s="16">
        <v>3992170.37</v>
      </c>
      <c r="I33" s="17">
        <f>J33+S33</f>
        <v>3889246.5500000007</v>
      </c>
      <c r="J33" s="18">
        <f>J10+J13+J15+J17+J19+J23+J25+J29+J31</f>
        <v>2684266.8900000006</v>
      </c>
      <c r="K33" s="18">
        <f>K19+K25</f>
        <v>2389754.08</v>
      </c>
      <c r="L33" s="18">
        <f>L19+L25</f>
        <v>2183857.8200000003</v>
      </c>
      <c r="M33" s="18">
        <f>M19+M25</f>
        <v>206826.36</v>
      </c>
      <c r="N33" s="18">
        <f>N10+N13+N15+N23+N29+N31</f>
        <v>202568.05</v>
      </c>
      <c r="O33" s="18">
        <f>O17+O19+O25</f>
        <v>91944.76000000001</v>
      </c>
      <c r="P33" s="18"/>
      <c r="Q33" s="18">
        <v>0</v>
      </c>
      <c r="R33" s="18">
        <v>0</v>
      </c>
      <c r="S33" s="18">
        <f>S10+S15</f>
        <v>1204979.66</v>
      </c>
      <c r="T33" s="18">
        <f>T10+T15</f>
        <v>1204979.66</v>
      </c>
      <c r="U33" s="62">
        <v>0</v>
      </c>
      <c r="V33" s="62"/>
      <c r="W33" s="62">
        <v>0</v>
      </c>
      <c r="X33" s="63"/>
      <c r="Y33" s="9"/>
      <c r="Z33" s="1"/>
    </row>
    <row r="34" spans="1:26" ht="1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5"/>
      <c r="W34" s="65"/>
      <c r="X34" s="64"/>
      <c r="Y34" s="64"/>
      <c r="Z34" s="1"/>
    </row>
    <row r="35" spans="1:26" ht="31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1"/>
    </row>
    <row r="36" spans="1:26" ht="15" customHeight="1">
      <c r="A36" s="64"/>
      <c r="B36" s="64"/>
      <c r="C36" s="66" t="s">
        <v>0</v>
      </c>
      <c r="D36" s="66"/>
      <c r="E36" s="66"/>
      <c r="F36" s="66"/>
      <c r="G36" s="67" t="s">
        <v>45</v>
      </c>
      <c r="H36" s="67"/>
      <c r="I36" s="7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1"/>
    </row>
    <row r="37" spans="1:26" ht="9" customHeight="1">
      <c r="A37" s="6"/>
      <c r="B37" s="42" t="s">
        <v>2</v>
      </c>
      <c r="C37" s="42"/>
      <c r="D37" s="42" t="s">
        <v>3</v>
      </c>
      <c r="E37" s="44" t="s">
        <v>4</v>
      </c>
      <c r="F37" s="44" t="s">
        <v>5</v>
      </c>
      <c r="G37" s="44"/>
      <c r="H37" s="44" t="s">
        <v>6</v>
      </c>
      <c r="I37" s="69" t="s">
        <v>106</v>
      </c>
      <c r="J37" s="44" t="s">
        <v>7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68"/>
      <c r="Y37" s="9"/>
      <c r="Z37" s="1"/>
    </row>
    <row r="38" spans="1:26" ht="12.75" customHeight="1">
      <c r="A38" s="6"/>
      <c r="B38" s="42"/>
      <c r="C38" s="42"/>
      <c r="D38" s="42"/>
      <c r="E38" s="44"/>
      <c r="F38" s="44"/>
      <c r="G38" s="44"/>
      <c r="H38" s="44"/>
      <c r="I38" s="70"/>
      <c r="J38" s="44" t="s">
        <v>8</v>
      </c>
      <c r="K38" s="44" t="s">
        <v>9</v>
      </c>
      <c r="L38" s="44"/>
      <c r="M38" s="44"/>
      <c r="N38" s="44"/>
      <c r="O38" s="44"/>
      <c r="P38" s="44"/>
      <c r="Q38" s="44"/>
      <c r="R38" s="44"/>
      <c r="S38" s="44" t="s">
        <v>10</v>
      </c>
      <c r="T38" s="44" t="s">
        <v>9</v>
      </c>
      <c r="U38" s="44"/>
      <c r="V38" s="44"/>
      <c r="W38" s="44"/>
      <c r="X38" s="68"/>
      <c r="Y38" s="9"/>
      <c r="Z38" s="1"/>
    </row>
    <row r="39" spans="1:26" ht="2.25" customHeight="1">
      <c r="A39" s="6"/>
      <c r="B39" s="42"/>
      <c r="C39" s="42"/>
      <c r="D39" s="42"/>
      <c r="E39" s="44"/>
      <c r="F39" s="44"/>
      <c r="G39" s="44"/>
      <c r="H39" s="44"/>
      <c r="I39" s="70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 t="s">
        <v>11</v>
      </c>
      <c r="U39" s="44" t="s">
        <v>12</v>
      </c>
      <c r="V39" s="44"/>
      <c r="W39" s="44" t="s">
        <v>13</v>
      </c>
      <c r="X39" s="68"/>
      <c r="Y39" s="9"/>
      <c r="Z39" s="1"/>
    </row>
    <row r="40" spans="1:26" ht="6" customHeight="1">
      <c r="A40" s="6"/>
      <c r="B40" s="42"/>
      <c r="C40" s="42"/>
      <c r="D40" s="42"/>
      <c r="E40" s="44"/>
      <c r="F40" s="44"/>
      <c r="G40" s="44"/>
      <c r="H40" s="44"/>
      <c r="I40" s="70"/>
      <c r="J40" s="44"/>
      <c r="K40" s="44" t="s">
        <v>14</v>
      </c>
      <c r="L40" s="44" t="s">
        <v>9</v>
      </c>
      <c r="M40" s="44"/>
      <c r="N40" s="44" t="s">
        <v>15</v>
      </c>
      <c r="O40" s="44" t="s">
        <v>16</v>
      </c>
      <c r="P40" s="44" t="s">
        <v>17</v>
      </c>
      <c r="Q40" s="44" t="s">
        <v>18</v>
      </c>
      <c r="R40" s="44" t="s">
        <v>19</v>
      </c>
      <c r="S40" s="44"/>
      <c r="T40" s="44"/>
      <c r="U40" s="44"/>
      <c r="V40" s="44"/>
      <c r="W40" s="44"/>
      <c r="X40" s="68"/>
      <c r="Y40" s="9"/>
      <c r="Z40" s="1"/>
    </row>
    <row r="41" spans="1:26" ht="2.25" customHeight="1">
      <c r="A41" s="6"/>
      <c r="B41" s="42"/>
      <c r="C41" s="42"/>
      <c r="D41" s="42"/>
      <c r="E41" s="44"/>
      <c r="F41" s="44"/>
      <c r="G41" s="44"/>
      <c r="H41" s="44"/>
      <c r="I41" s="70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 t="s">
        <v>20</v>
      </c>
      <c r="V41" s="44"/>
      <c r="W41" s="44"/>
      <c r="X41" s="68"/>
      <c r="Y41" s="9"/>
      <c r="Z41" s="1"/>
    </row>
    <row r="42" spans="1:26" ht="78" customHeight="1">
      <c r="A42" s="6"/>
      <c r="B42" s="42"/>
      <c r="C42" s="42"/>
      <c r="D42" s="42"/>
      <c r="E42" s="44"/>
      <c r="F42" s="44"/>
      <c r="G42" s="44"/>
      <c r="H42" s="44"/>
      <c r="I42" s="71"/>
      <c r="J42" s="44"/>
      <c r="K42" s="44"/>
      <c r="L42" s="11" t="s">
        <v>21</v>
      </c>
      <c r="M42" s="11" t="s">
        <v>22</v>
      </c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68"/>
      <c r="Y42" s="9"/>
      <c r="Z42" s="1"/>
    </row>
    <row r="43" spans="1:26" ht="9" customHeight="1">
      <c r="A43" s="6"/>
      <c r="B43" s="42">
        <v>1</v>
      </c>
      <c r="C43" s="42"/>
      <c r="D43" s="27">
        <v>2</v>
      </c>
      <c r="E43" s="11">
        <v>3</v>
      </c>
      <c r="F43" s="44">
        <v>4</v>
      </c>
      <c r="G43" s="44"/>
      <c r="H43" s="11">
        <v>5</v>
      </c>
      <c r="I43" s="19">
        <v>6</v>
      </c>
      <c r="J43" s="11">
        <v>7</v>
      </c>
      <c r="K43" s="11">
        <v>8</v>
      </c>
      <c r="L43" s="11">
        <v>9</v>
      </c>
      <c r="M43" s="11">
        <v>10</v>
      </c>
      <c r="N43" s="11">
        <v>11</v>
      </c>
      <c r="O43" s="11">
        <v>12</v>
      </c>
      <c r="P43" s="11">
        <v>13</v>
      </c>
      <c r="Q43" s="11">
        <v>14</v>
      </c>
      <c r="R43" s="11">
        <v>15</v>
      </c>
      <c r="S43" s="11">
        <v>16</v>
      </c>
      <c r="T43" s="11">
        <v>17</v>
      </c>
      <c r="U43" s="44">
        <v>18</v>
      </c>
      <c r="V43" s="44"/>
      <c r="W43" s="44">
        <v>19</v>
      </c>
      <c r="X43" s="68"/>
      <c r="Y43" s="9"/>
      <c r="Z43" s="1"/>
    </row>
    <row r="44" spans="1:26" ht="15" customHeight="1">
      <c r="A44" s="6"/>
      <c r="B44" s="42" t="s">
        <v>109</v>
      </c>
      <c r="C44" s="42"/>
      <c r="D44" s="27"/>
      <c r="E44" s="11"/>
      <c r="F44" s="53" t="s">
        <v>46</v>
      </c>
      <c r="G44" s="53"/>
      <c r="H44" s="13">
        <v>2509200</v>
      </c>
      <c r="I44" s="13">
        <f>I45+I46</f>
        <v>2498900.47</v>
      </c>
      <c r="J44" s="13">
        <v>7700</v>
      </c>
      <c r="K44" s="13">
        <v>7700</v>
      </c>
      <c r="L44" s="13">
        <v>0</v>
      </c>
      <c r="M44" s="13">
        <v>7700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f>S45</f>
        <v>2491281.99</v>
      </c>
      <c r="T44" s="13">
        <f>T45</f>
        <v>2491281.99</v>
      </c>
      <c r="U44" s="72">
        <v>2455000</v>
      </c>
      <c r="V44" s="72"/>
      <c r="W44" s="72">
        <v>0</v>
      </c>
      <c r="X44" s="73"/>
      <c r="Y44" s="9"/>
      <c r="Z44" s="1"/>
    </row>
    <row r="45" spans="1:26" ht="15" customHeight="1">
      <c r="A45" s="6"/>
      <c r="B45" s="42"/>
      <c r="C45" s="42"/>
      <c r="D45" s="27" t="s">
        <v>110</v>
      </c>
      <c r="E45" s="11"/>
      <c r="F45" s="53" t="s">
        <v>47</v>
      </c>
      <c r="G45" s="53"/>
      <c r="H45" s="13">
        <v>2501500</v>
      </c>
      <c r="I45" s="13">
        <v>2491281.99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2491281.99</v>
      </c>
      <c r="T45" s="13">
        <v>2491281.99</v>
      </c>
      <c r="U45" s="72">
        <v>2455000</v>
      </c>
      <c r="V45" s="72"/>
      <c r="W45" s="72">
        <v>0</v>
      </c>
      <c r="X45" s="73"/>
      <c r="Y45" s="9"/>
      <c r="Z45" s="1"/>
    </row>
    <row r="46" spans="1:26" ht="15" customHeight="1">
      <c r="A46" s="6"/>
      <c r="B46" s="42"/>
      <c r="C46" s="42"/>
      <c r="D46" s="27" t="s">
        <v>111</v>
      </c>
      <c r="E46" s="11"/>
      <c r="F46" s="53" t="s">
        <v>48</v>
      </c>
      <c r="G46" s="53"/>
      <c r="H46" s="13">
        <v>7700</v>
      </c>
      <c r="I46" s="13">
        <v>7618.48</v>
      </c>
      <c r="J46" s="13">
        <f>K46</f>
        <v>7618.48</v>
      </c>
      <c r="K46" s="13">
        <v>7618.48</v>
      </c>
      <c r="L46" s="13">
        <v>0</v>
      </c>
      <c r="M46" s="13">
        <v>7618.48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72">
        <v>0</v>
      </c>
      <c r="V46" s="72"/>
      <c r="W46" s="72">
        <v>0</v>
      </c>
      <c r="X46" s="73"/>
      <c r="Y46" s="9"/>
      <c r="Z46" s="1"/>
    </row>
    <row r="47" spans="1:26" ht="15" customHeight="1">
      <c r="A47" s="6"/>
      <c r="B47" s="42" t="s">
        <v>112</v>
      </c>
      <c r="C47" s="42"/>
      <c r="D47" s="27"/>
      <c r="E47" s="11"/>
      <c r="F47" s="53" t="s">
        <v>23</v>
      </c>
      <c r="G47" s="53"/>
      <c r="H47" s="13">
        <v>2579400</v>
      </c>
      <c r="I47" s="13">
        <f>I48</f>
        <v>2112493.88</v>
      </c>
      <c r="J47" s="13">
        <v>260400</v>
      </c>
      <c r="K47" s="13">
        <v>260400</v>
      </c>
      <c r="L47" s="13">
        <v>0</v>
      </c>
      <c r="M47" s="13">
        <v>260400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f>S48</f>
        <v>1853282.01</v>
      </c>
      <c r="T47" s="13">
        <f>T48</f>
        <v>1853282.01</v>
      </c>
      <c r="U47" s="72">
        <v>0</v>
      </c>
      <c r="V47" s="72"/>
      <c r="W47" s="72">
        <v>0</v>
      </c>
      <c r="X47" s="73"/>
      <c r="Y47" s="9"/>
      <c r="Z47" s="1"/>
    </row>
    <row r="48" spans="1:26" ht="15" customHeight="1">
      <c r="A48" s="6"/>
      <c r="B48" s="42"/>
      <c r="C48" s="42"/>
      <c r="D48" s="27">
        <v>60016</v>
      </c>
      <c r="E48" s="11"/>
      <c r="F48" s="53" t="s">
        <v>25</v>
      </c>
      <c r="G48" s="53"/>
      <c r="H48" s="13">
        <v>2579400</v>
      </c>
      <c r="I48" s="13">
        <v>2112493.88</v>
      </c>
      <c r="J48" s="13">
        <v>260400</v>
      </c>
      <c r="K48" s="13">
        <v>260400</v>
      </c>
      <c r="L48" s="13">
        <v>0</v>
      </c>
      <c r="M48" s="13">
        <v>260400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1853282.01</v>
      </c>
      <c r="T48" s="13">
        <v>1853282.01</v>
      </c>
      <c r="U48" s="72">
        <v>0</v>
      </c>
      <c r="V48" s="72"/>
      <c r="W48" s="72">
        <v>0</v>
      </c>
      <c r="X48" s="73"/>
      <c r="Y48" s="9"/>
      <c r="Z48" s="1"/>
    </row>
    <row r="49" spans="1:26" ht="15" customHeight="1">
      <c r="A49" s="6"/>
      <c r="B49" s="42">
        <v>630</v>
      </c>
      <c r="C49" s="42"/>
      <c r="D49" s="27"/>
      <c r="E49" s="11"/>
      <c r="F49" s="53" t="s">
        <v>26</v>
      </c>
      <c r="G49" s="53"/>
      <c r="H49" s="13">
        <v>35600</v>
      </c>
      <c r="I49" s="13">
        <f>I50</f>
        <v>35432.58</v>
      </c>
      <c r="J49" s="13">
        <v>15300</v>
      </c>
      <c r="K49" s="13">
        <v>15300</v>
      </c>
      <c r="L49" s="13">
        <v>0</v>
      </c>
      <c r="M49" s="13">
        <v>15300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f>S50</f>
        <v>20234.8</v>
      </c>
      <c r="T49" s="13">
        <f>T50</f>
        <v>20234.8</v>
      </c>
      <c r="U49" s="72">
        <v>0</v>
      </c>
      <c r="V49" s="72"/>
      <c r="W49" s="72">
        <v>0</v>
      </c>
      <c r="X49" s="73"/>
      <c r="Y49" s="9"/>
      <c r="Z49" s="1"/>
    </row>
    <row r="50" spans="1:26" ht="15" customHeight="1">
      <c r="A50" s="6"/>
      <c r="B50" s="42"/>
      <c r="C50" s="42"/>
      <c r="D50" s="27">
        <v>63095</v>
      </c>
      <c r="E50" s="11"/>
      <c r="F50" s="53" t="s">
        <v>29</v>
      </c>
      <c r="G50" s="53"/>
      <c r="H50" s="13">
        <v>35600</v>
      </c>
      <c r="I50" s="13">
        <v>35432.58</v>
      </c>
      <c r="J50" s="13">
        <v>15300</v>
      </c>
      <c r="K50" s="13">
        <v>15300</v>
      </c>
      <c r="L50" s="13">
        <v>0</v>
      </c>
      <c r="M50" s="13">
        <v>15300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20234.8</v>
      </c>
      <c r="T50" s="13">
        <v>20234.8</v>
      </c>
      <c r="U50" s="72">
        <v>0</v>
      </c>
      <c r="V50" s="72"/>
      <c r="W50" s="72">
        <v>0</v>
      </c>
      <c r="X50" s="73"/>
      <c r="Y50" s="9"/>
      <c r="Z50" s="1"/>
    </row>
    <row r="51" spans="1:26" ht="15" customHeight="1">
      <c r="A51" s="6"/>
      <c r="B51" s="42">
        <v>700</v>
      </c>
      <c r="C51" s="42"/>
      <c r="D51" s="27"/>
      <c r="E51" s="11"/>
      <c r="F51" s="53" t="s">
        <v>49</v>
      </c>
      <c r="G51" s="53"/>
      <c r="H51" s="13">
        <v>32300</v>
      </c>
      <c r="I51" s="13">
        <f>I52</f>
        <v>30513.1</v>
      </c>
      <c r="J51" s="13">
        <v>32300</v>
      </c>
      <c r="K51" s="13">
        <v>32300</v>
      </c>
      <c r="L51" s="13">
        <v>0</v>
      </c>
      <c r="M51" s="13">
        <v>32300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72">
        <v>0</v>
      </c>
      <c r="V51" s="72"/>
      <c r="W51" s="72">
        <v>0</v>
      </c>
      <c r="X51" s="73"/>
      <c r="Y51" s="9"/>
      <c r="Z51" s="1"/>
    </row>
    <row r="52" spans="1:26" ht="15" customHeight="1">
      <c r="A52" s="6"/>
      <c r="B52" s="42"/>
      <c r="C52" s="42"/>
      <c r="D52" s="27">
        <v>70005</v>
      </c>
      <c r="E52" s="11"/>
      <c r="F52" s="53" t="s">
        <v>50</v>
      </c>
      <c r="G52" s="53"/>
      <c r="H52" s="13">
        <v>32300</v>
      </c>
      <c r="I52" s="13">
        <v>30513.1</v>
      </c>
      <c r="J52" s="13">
        <v>32300</v>
      </c>
      <c r="K52" s="13">
        <v>32300</v>
      </c>
      <c r="L52" s="13">
        <v>0</v>
      </c>
      <c r="M52" s="13">
        <v>32300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72">
        <v>0</v>
      </c>
      <c r="V52" s="72"/>
      <c r="W52" s="72">
        <v>0</v>
      </c>
      <c r="X52" s="73"/>
      <c r="Y52" s="9"/>
      <c r="Z52" s="1"/>
    </row>
    <row r="53" spans="1:26" ht="15" customHeight="1">
      <c r="A53" s="6"/>
      <c r="B53" s="42">
        <v>710</v>
      </c>
      <c r="C53" s="42"/>
      <c r="D53" s="27"/>
      <c r="E53" s="11"/>
      <c r="F53" s="53" t="s">
        <v>51</v>
      </c>
      <c r="G53" s="53"/>
      <c r="H53" s="13">
        <v>36920</v>
      </c>
      <c r="I53" s="13">
        <f>I54</f>
        <v>36785.46</v>
      </c>
      <c r="J53" s="13">
        <v>36920</v>
      </c>
      <c r="K53" s="13">
        <v>36920</v>
      </c>
      <c r="L53" s="13">
        <v>0</v>
      </c>
      <c r="M53" s="13">
        <v>36920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72">
        <v>0</v>
      </c>
      <c r="V53" s="72"/>
      <c r="W53" s="72">
        <v>0</v>
      </c>
      <c r="X53" s="73"/>
      <c r="Y53" s="9"/>
      <c r="Z53" s="1"/>
    </row>
    <row r="54" spans="1:26" ht="15" customHeight="1">
      <c r="A54" s="6"/>
      <c r="B54" s="42"/>
      <c r="C54" s="42"/>
      <c r="D54" s="27">
        <v>71012</v>
      </c>
      <c r="E54" s="11"/>
      <c r="F54" s="53" t="s">
        <v>52</v>
      </c>
      <c r="G54" s="53"/>
      <c r="H54" s="13">
        <v>36920</v>
      </c>
      <c r="I54" s="13">
        <v>36785.46</v>
      </c>
      <c r="J54" s="13">
        <v>36920</v>
      </c>
      <c r="K54" s="13">
        <v>36920</v>
      </c>
      <c r="L54" s="13">
        <v>0</v>
      </c>
      <c r="M54" s="13">
        <v>36920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72">
        <v>0</v>
      </c>
      <c r="V54" s="72"/>
      <c r="W54" s="72">
        <v>0</v>
      </c>
      <c r="X54" s="73"/>
      <c r="Y54" s="9"/>
      <c r="Z54" s="1"/>
    </row>
    <row r="55" spans="1:26" ht="15" customHeight="1">
      <c r="A55" s="6"/>
      <c r="B55" s="42">
        <v>720</v>
      </c>
      <c r="C55" s="42"/>
      <c r="D55" s="27"/>
      <c r="E55" s="11"/>
      <c r="F55" s="53" t="s">
        <v>28</v>
      </c>
      <c r="G55" s="53"/>
      <c r="H55" s="13">
        <v>47800</v>
      </c>
      <c r="I55" s="13">
        <f>I56</f>
        <v>47724.2</v>
      </c>
      <c r="J55" s="13">
        <v>47800</v>
      </c>
      <c r="K55" s="13">
        <v>47800</v>
      </c>
      <c r="L55" s="13">
        <v>0</v>
      </c>
      <c r="M55" s="13">
        <v>47800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72">
        <v>0</v>
      </c>
      <c r="V55" s="72"/>
      <c r="W55" s="72">
        <v>0</v>
      </c>
      <c r="X55" s="73"/>
      <c r="Y55" s="9"/>
      <c r="Z55" s="1"/>
    </row>
    <row r="56" spans="1:26" ht="15" customHeight="1">
      <c r="A56" s="6"/>
      <c r="B56" s="42"/>
      <c r="C56" s="42"/>
      <c r="D56" s="27">
        <v>72095</v>
      </c>
      <c r="E56" s="11"/>
      <c r="F56" s="53" t="s">
        <v>29</v>
      </c>
      <c r="G56" s="53"/>
      <c r="H56" s="13">
        <v>47800</v>
      </c>
      <c r="I56" s="13">
        <v>47724.2</v>
      </c>
      <c r="J56" s="13">
        <v>47800</v>
      </c>
      <c r="K56" s="13">
        <v>47800</v>
      </c>
      <c r="L56" s="13">
        <v>0</v>
      </c>
      <c r="M56" s="13">
        <v>47800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72">
        <v>0</v>
      </c>
      <c r="V56" s="72"/>
      <c r="W56" s="72">
        <v>0</v>
      </c>
      <c r="X56" s="73"/>
      <c r="Y56" s="9"/>
      <c r="Z56" s="1"/>
    </row>
    <row r="57" spans="1:26" ht="15" customHeight="1">
      <c r="A57" s="6"/>
      <c r="B57" s="42">
        <v>750</v>
      </c>
      <c r="C57" s="42"/>
      <c r="D57" s="27"/>
      <c r="E57" s="11"/>
      <c r="F57" s="53" t="s">
        <v>30</v>
      </c>
      <c r="G57" s="53"/>
      <c r="H57" s="13">
        <v>2921591.49</v>
      </c>
      <c r="I57" s="13">
        <f>I58+I59+I60+I61</f>
        <v>2865062.6799999997</v>
      </c>
      <c r="J57" s="13">
        <v>2721091.49</v>
      </c>
      <c r="K57" s="13">
        <v>2572691.49</v>
      </c>
      <c r="L57" s="13">
        <v>2088663.07</v>
      </c>
      <c r="M57" s="13">
        <v>484028.42</v>
      </c>
      <c r="N57" s="13">
        <v>0</v>
      </c>
      <c r="O57" s="13">
        <v>148400</v>
      </c>
      <c r="P57" s="13">
        <v>0</v>
      </c>
      <c r="Q57" s="13">
        <v>0</v>
      </c>
      <c r="R57" s="13">
        <v>0</v>
      </c>
      <c r="S57" s="13">
        <f>S59+S61</f>
        <v>157117.94</v>
      </c>
      <c r="T57" s="13">
        <f>T59+T61</f>
        <v>157117.94</v>
      </c>
      <c r="U57" s="72">
        <v>0</v>
      </c>
      <c r="V57" s="72"/>
      <c r="W57" s="72">
        <v>0</v>
      </c>
      <c r="X57" s="73"/>
      <c r="Y57" s="9"/>
      <c r="Z57" s="1"/>
    </row>
    <row r="58" spans="1:26" ht="15" customHeight="1">
      <c r="A58" s="6"/>
      <c r="B58" s="42"/>
      <c r="C58" s="42"/>
      <c r="D58" s="27">
        <v>75022</v>
      </c>
      <c r="E58" s="11"/>
      <c r="F58" s="53" t="s">
        <v>53</v>
      </c>
      <c r="G58" s="53"/>
      <c r="H58" s="13">
        <v>159100</v>
      </c>
      <c r="I58" s="13">
        <v>158918.21</v>
      </c>
      <c r="J58" s="13">
        <v>159100</v>
      </c>
      <c r="K58" s="13">
        <v>12100</v>
      </c>
      <c r="L58" s="13">
        <v>0</v>
      </c>
      <c r="M58" s="13">
        <v>12100</v>
      </c>
      <c r="N58" s="13">
        <v>0</v>
      </c>
      <c r="O58" s="13">
        <v>147000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72">
        <v>0</v>
      </c>
      <c r="V58" s="72"/>
      <c r="W58" s="72">
        <v>0</v>
      </c>
      <c r="X58" s="73"/>
      <c r="Y58" s="9"/>
      <c r="Z58" s="1"/>
    </row>
    <row r="59" spans="1:26" ht="15" customHeight="1">
      <c r="A59" s="6"/>
      <c r="B59" s="42"/>
      <c r="C59" s="42"/>
      <c r="D59" s="27">
        <v>75023</v>
      </c>
      <c r="E59" s="11"/>
      <c r="F59" s="53" t="s">
        <v>54</v>
      </c>
      <c r="G59" s="53"/>
      <c r="H59" s="13">
        <v>2136720.65</v>
      </c>
      <c r="I59" s="13">
        <v>2125237.09</v>
      </c>
      <c r="J59" s="13">
        <v>2033720.65</v>
      </c>
      <c r="K59" s="13">
        <v>2032320.65</v>
      </c>
      <c r="L59" s="13">
        <v>1642959.07</v>
      </c>
      <c r="M59" s="13">
        <v>389361.58</v>
      </c>
      <c r="N59" s="13">
        <v>0</v>
      </c>
      <c r="O59" s="13">
        <v>1400</v>
      </c>
      <c r="P59" s="13">
        <v>0</v>
      </c>
      <c r="Q59" s="13">
        <v>0</v>
      </c>
      <c r="R59" s="13">
        <v>0</v>
      </c>
      <c r="S59" s="13">
        <v>102645.94</v>
      </c>
      <c r="T59" s="13">
        <v>102645.94</v>
      </c>
      <c r="U59" s="72">
        <v>0</v>
      </c>
      <c r="V59" s="72"/>
      <c r="W59" s="72">
        <v>0</v>
      </c>
      <c r="X59" s="73"/>
      <c r="Y59" s="9"/>
      <c r="Z59" s="1"/>
    </row>
    <row r="60" spans="1:26" ht="15" customHeight="1">
      <c r="A60" s="6"/>
      <c r="B60" s="42"/>
      <c r="C60" s="42"/>
      <c r="D60" s="27">
        <v>75075</v>
      </c>
      <c r="E60" s="11"/>
      <c r="F60" s="53" t="s">
        <v>55</v>
      </c>
      <c r="G60" s="53"/>
      <c r="H60" s="13">
        <v>24200</v>
      </c>
      <c r="I60" s="13">
        <v>24103.98</v>
      </c>
      <c r="J60" s="13">
        <v>24200</v>
      </c>
      <c r="K60" s="13">
        <v>24200</v>
      </c>
      <c r="L60" s="13">
        <v>0</v>
      </c>
      <c r="M60" s="13">
        <v>24200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72">
        <v>0</v>
      </c>
      <c r="V60" s="72"/>
      <c r="W60" s="72">
        <v>0</v>
      </c>
      <c r="X60" s="73"/>
      <c r="Y60" s="9"/>
      <c r="Z60" s="1"/>
    </row>
    <row r="61" spans="1:26" ht="15" customHeight="1">
      <c r="A61" s="6"/>
      <c r="B61" s="42"/>
      <c r="C61" s="42"/>
      <c r="D61" s="27">
        <v>75095</v>
      </c>
      <c r="E61" s="11"/>
      <c r="F61" s="53" t="s">
        <v>29</v>
      </c>
      <c r="G61" s="53"/>
      <c r="H61" s="13">
        <v>601570.84</v>
      </c>
      <c r="I61" s="13">
        <v>556803.4</v>
      </c>
      <c r="J61" s="13">
        <v>504070.84</v>
      </c>
      <c r="K61" s="13">
        <v>504070.84</v>
      </c>
      <c r="L61" s="13">
        <v>445704</v>
      </c>
      <c r="M61" s="13">
        <v>58366.84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54472</v>
      </c>
      <c r="T61" s="13">
        <v>54472</v>
      </c>
      <c r="U61" s="72">
        <v>0</v>
      </c>
      <c r="V61" s="72"/>
      <c r="W61" s="72">
        <v>0</v>
      </c>
      <c r="X61" s="73"/>
      <c r="Y61" s="9"/>
      <c r="Z61" s="1"/>
    </row>
    <row r="62" spans="1:26" ht="17.25" customHeight="1">
      <c r="A62" s="6"/>
      <c r="B62" s="42">
        <v>754</v>
      </c>
      <c r="C62" s="42"/>
      <c r="D62" s="27"/>
      <c r="E62" s="11"/>
      <c r="F62" s="53" t="s">
        <v>56</v>
      </c>
      <c r="G62" s="53"/>
      <c r="H62" s="13">
        <v>367560.45</v>
      </c>
      <c r="I62" s="13">
        <f>I63+I64+I65+I66+I67</f>
        <v>364441.12</v>
      </c>
      <c r="J62" s="13">
        <v>203560.45</v>
      </c>
      <c r="K62" s="13">
        <v>185060.45</v>
      </c>
      <c r="L62" s="13">
        <v>85629</v>
      </c>
      <c r="M62" s="13">
        <v>99431.45</v>
      </c>
      <c r="N62" s="13">
        <v>0</v>
      </c>
      <c r="O62" s="13">
        <v>18500</v>
      </c>
      <c r="P62" s="13">
        <v>0</v>
      </c>
      <c r="Q62" s="13">
        <v>0</v>
      </c>
      <c r="R62" s="13">
        <v>0</v>
      </c>
      <c r="S62" s="13">
        <f>S63+S65+S66</f>
        <v>161928.79</v>
      </c>
      <c r="T62" s="13">
        <f>T63+T65+T66</f>
        <v>161928.79</v>
      </c>
      <c r="U62" s="72">
        <v>0</v>
      </c>
      <c r="V62" s="72"/>
      <c r="W62" s="72">
        <v>0</v>
      </c>
      <c r="X62" s="73"/>
      <c r="Y62" s="9"/>
      <c r="Z62" s="1"/>
    </row>
    <row r="63" spans="1:26" ht="19.5" customHeight="1">
      <c r="A63" s="6"/>
      <c r="B63" s="42"/>
      <c r="C63" s="42"/>
      <c r="D63" s="27">
        <v>75404</v>
      </c>
      <c r="E63" s="11"/>
      <c r="F63" s="53" t="s">
        <v>57</v>
      </c>
      <c r="G63" s="53"/>
      <c r="H63" s="13">
        <v>7000</v>
      </c>
      <c r="I63" s="13">
        <v>7000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7000</v>
      </c>
      <c r="T63" s="13">
        <v>7000</v>
      </c>
      <c r="U63" s="72">
        <v>0</v>
      </c>
      <c r="V63" s="72"/>
      <c r="W63" s="72">
        <v>0</v>
      </c>
      <c r="X63" s="73"/>
      <c r="Y63" s="9"/>
      <c r="Z63" s="1"/>
    </row>
    <row r="64" spans="1:26" ht="15" customHeight="1">
      <c r="A64" s="6"/>
      <c r="B64" s="42"/>
      <c r="C64" s="42"/>
      <c r="D64" s="27">
        <v>75406</v>
      </c>
      <c r="E64" s="11"/>
      <c r="F64" s="53" t="s">
        <v>58</v>
      </c>
      <c r="G64" s="53"/>
      <c r="H64" s="13">
        <v>2000</v>
      </c>
      <c r="I64" s="13">
        <v>2000</v>
      </c>
      <c r="J64" s="13">
        <v>2000</v>
      </c>
      <c r="K64" s="13">
        <v>2000</v>
      </c>
      <c r="L64" s="13">
        <v>0</v>
      </c>
      <c r="M64" s="13">
        <v>2000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72">
        <v>0</v>
      </c>
      <c r="V64" s="72"/>
      <c r="W64" s="72">
        <v>0</v>
      </c>
      <c r="X64" s="73"/>
      <c r="Y64" s="9"/>
      <c r="Z64" s="1"/>
    </row>
    <row r="65" spans="1:26" ht="18" customHeight="1">
      <c r="A65" s="6"/>
      <c r="B65" s="42"/>
      <c r="C65" s="42"/>
      <c r="D65" s="27">
        <v>75410</v>
      </c>
      <c r="E65" s="11"/>
      <c r="F65" s="53" t="s">
        <v>59</v>
      </c>
      <c r="G65" s="53"/>
      <c r="H65" s="13">
        <v>7000</v>
      </c>
      <c r="I65" s="13">
        <v>7000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7000</v>
      </c>
      <c r="T65" s="13">
        <v>7000</v>
      </c>
      <c r="U65" s="72">
        <v>0</v>
      </c>
      <c r="V65" s="72"/>
      <c r="W65" s="72">
        <v>0</v>
      </c>
      <c r="X65" s="73"/>
      <c r="Y65" s="9"/>
      <c r="Z65" s="1"/>
    </row>
    <row r="66" spans="1:26" ht="15.75" customHeight="1">
      <c r="A66" s="6"/>
      <c r="B66" s="42"/>
      <c r="C66" s="42"/>
      <c r="D66" s="27">
        <v>75412</v>
      </c>
      <c r="E66" s="11"/>
      <c r="F66" s="53" t="s">
        <v>60</v>
      </c>
      <c r="G66" s="53"/>
      <c r="H66" s="13">
        <v>347140.45</v>
      </c>
      <c r="I66" s="13">
        <v>344026.69</v>
      </c>
      <c r="J66" s="13">
        <v>197140.45</v>
      </c>
      <c r="K66" s="13">
        <v>178640.45</v>
      </c>
      <c r="L66" s="13">
        <v>85629</v>
      </c>
      <c r="M66" s="13">
        <v>93011.45</v>
      </c>
      <c r="N66" s="13">
        <v>0</v>
      </c>
      <c r="O66" s="13">
        <v>18500</v>
      </c>
      <c r="P66" s="13">
        <v>0</v>
      </c>
      <c r="Q66" s="13">
        <v>0</v>
      </c>
      <c r="R66" s="13">
        <v>0</v>
      </c>
      <c r="S66" s="13">
        <v>147928.79</v>
      </c>
      <c r="T66" s="13">
        <v>147928.79</v>
      </c>
      <c r="U66" s="72">
        <v>0</v>
      </c>
      <c r="V66" s="72"/>
      <c r="W66" s="72">
        <v>0</v>
      </c>
      <c r="X66" s="73"/>
      <c r="Y66" s="9"/>
      <c r="Z66" s="1"/>
    </row>
    <row r="67" spans="1:26" ht="15" customHeight="1">
      <c r="A67" s="6"/>
      <c r="B67" s="42"/>
      <c r="C67" s="42"/>
      <c r="D67" s="27">
        <v>75421</v>
      </c>
      <c r="E67" s="11"/>
      <c r="F67" s="53" t="s">
        <v>61</v>
      </c>
      <c r="G67" s="53"/>
      <c r="H67" s="13">
        <v>4420</v>
      </c>
      <c r="I67" s="13">
        <v>4414.43</v>
      </c>
      <c r="J67" s="13">
        <v>4420</v>
      </c>
      <c r="K67" s="13">
        <v>4420</v>
      </c>
      <c r="L67" s="13">
        <v>0</v>
      </c>
      <c r="M67" s="13">
        <v>4420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72">
        <v>0</v>
      </c>
      <c r="V67" s="72"/>
      <c r="W67" s="72">
        <v>0</v>
      </c>
      <c r="X67" s="73"/>
      <c r="Y67" s="9"/>
      <c r="Z67" s="1"/>
    </row>
    <row r="68" spans="1:26" ht="15" customHeight="1">
      <c r="A68" s="6"/>
      <c r="B68" s="42">
        <v>757</v>
      </c>
      <c r="C68" s="42"/>
      <c r="D68" s="27"/>
      <c r="E68" s="11"/>
      <c r="F68" s="53" t="s">
        <v>62</v>
      </c>
      <c r="G68" s="53"/>
      <c r="H68" s="13">
        <v>140000</v>
      </c>
      <c r="I68" s="13">
        <f>I69</f>
        <v>137110.26</v>
      </c>
      <c r="J68" s="13">
        <v>140000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140000</v>
      </c>
      <c r="S68" s="13">
        <v>0</v>
      </c>
      <c r="T68" s="13">
        <v>0</v>
      </c>
      <c r="U68" s="72">
        <v>0</v>
      </c>
      <c r="V68" s="72"/>
      <c r="W68" s="72">
        <v>0</v>
      </c>
      <c r="X68" s="73"/>
      <c r="Y68" s="9"/>
      <c r="Z68" s="1"/>
    </row>
    <row r="69" spans="1:26" ht="22.5" customHeight="1">
      <c r="A69" s="6"/>
      <c r="B69" s="42"/>
      <c r="C69" s="42"/>
      <c r="D69" s="27">
        <v>75702</v>
      </c>
      <c r="E69" s="11"/>
      <c r="F69" s="53" t="s">
        <v>63</v>
      </c>
      <c r="G69" s="53"/>
      <c r="H69" s="13">
        <v>140000</v>
      </c>
      <c r="I69" s="13">
        <v>137110.26</v>
      </c>
      <c r="J69" s="13">
        <v>140000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140000</v>
      </c>
      <c r="S69" s="13">
        <v>0</v>
      </c>
      <c r="T69" s="13">
        <v>0</v>
      </c>
      <c r="U69" s="72">
        <v>0</v>
      </c>
      <c r="V69" s="72"/>
      <c r="W69" s="72">
        <v>0</v>
      </c>
      <c r="X69" s="73"/>
      <c r="Y69" s="9"/>
      <c r="Z69" s="1"/>
    </row>
    <row r="70" spans="1:26" ht="19.5" customHeight="1">
      <c r="A70" s="6"/>
      <c r="B70" s="42">
        <v>758</v>
      </c>
      <c r="C70" s="42"/>
      <c r="D70" s="27"/>
      <c r="E70" s="11"/>
      <c r="F70" s="53" t="s">
        <v>64</v>
      </c>
      <c r="G70" s="53"/>
      <c r="H70" s="13">
        <v>846693</v>
      </c>
      <c r="I70" s="13">
        <f>I72</f>
        <v>846692.6</v>
      </c>
      <c r="J70" s="13">
        <v>846693</v>
      </c>
      <c r="K70" s="13">
        <v>846693</v>
      </c>
      <c r="L70" s="13">
        <v>0</v>
      </c>
      <c r="M70" s="13">
        <v>846693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72">
        <v>0</v>
      </c>
      <c r="V70" s="72"/>
      <c r="W70" s="72">
        <v>0</v>
      </c>
      <c r="X70" s="73"/>
      <c r="Y70" s="9"/>
      <c r="Z70" s="1"/>
    </row>
    <row r="71" spans="1:26" ht="15" customHeight="1">
      <c r="A71" s="6"/>
      <c r="B71" s="28"/>
      <c r="C71" s="28"/>
      <c r="D71" s="28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9"/>
      <c r="Z71" s="1"/>
    </row>
    <row r="72" spans="1:26" ht="19.5" customHeight="1">
      <c r="A72" s="6"/>
      <c r="B72" s="42"/>
      <c r="C72" s="42"/>
      <c r="D72" s="27">
        <v>75801</v>
      </c>
      <c r="E72" s="11"/>
      <c r="F72" s="53" t="s">
        <v>65</v>
      </c>
      <c r="G72" s="53"/>
      <c r="H72" s="13">
        <v>846693</v>
      </c>
      <c r="I72" s="13">
        <v>846692.6</v>
      </c>
      <c r="J72" s="13">
        <v>846693</v>
      </c>
      <c r="K72" s="13">
        <v>846693</v>
      </c>
      <c r="L72" s="13">
        <v>0</v>
      </c>
      <c r="M72" s="13">
        <v>846693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72">
        <v>0</v>
      </c>
      <c r="V72" s="72"/>
      <c r="W72" s="72">
        <v>0</v>
      </c>
      <c r="X72" s="73"/>
      <c r="Y72" s="6"/>
      <c r="Z72" s="1"/>
    </row>
    <row r="73" spans="1:26" ht="15" customHeight="1">
      <c r="A73" s="6"/>
      <c r="B73" s="42">
        <v>801</v>
      </c>
      <c r="C73" s="42"/>
      <c r="D73" s="27"/>
      <c r="E73" s="11"/>
      <c r="F73" s="53" t="s">
        <v>32</v>
      </c>
      <c r="G73" s="53"/>
      <c r="H73" s="13">
        <v>9949685.84</v>
      </c>
      <c r="I73" s="13">
        <f>I74+I75+I76+I77+I78+I79+I80+I81+I82+I83</f>
        <v>9906899.600000001</v>
      </c>
      <c r="J73" s="13">
        <v>9863685.84</v>
      </c>
      <c r="K73" s="13">
        <v>9403524.76</v>
      </c>
      <c r="L73" s="13">
        <v>7969790.09</v>
      </c>
      <c r="M73" s="13">
        <v>1433734.67</v>
      </c>
      <c r="N73" s="13">
        <v>118719.9</v>
      </c>
      <c r="O73" s="13">
        <v>341441.18</v>
      </c>
      <c r="P73" s="13">
        <v>0</v>
      </c>
      <c r="Q73" s="13">
        <v>0</v>
      </c>
      <c r="R73" s="13">
        <v>0</v>
      </c>
      <c r="S73" s="13">
        <f>S74</f>
        <v>85040</v>
      </c>
      <c r="T73" s="13">
        <f>T74</f>
        <v>85040</v>
      </c>
      <c r="U73" s="72">
        <v>0</v>
      </c>
      <c r="V73" s="72"/>
      <c r="W73" s="72">
        <v>0</v>
      </c>
      <c r="X73" s="73"/>
      <c r="Y73" s="9"/>
      <c r="Z73" s="1"/>
    </row>
    <row r="74" spans="1:26" ht="31.5" customHeight="1">
      <c r="A74" s="6"/>
      <c r="B74" s="42"/>
      <c r="C74" s="42"/>
      <c r="D74" s="27">
        <v>80101</v>
      </c>
      <c r="E74" s="11"/>
      <c r="F74" s="53" t="s">
        <v>66</v>
      </c>
      <c r="G74" s="53"/>
      <c r="H74" s="13">
        <v>5318055.93</v>
      </c>
      <c r="I74" s="13">
        <v>5300880.84</v>
      </c>
      <c r="J74" s="13">
        <v>5232055.93</v>
      </c>
      <c r="K74" s="13">
        <v>4941505.34</v>
      </c>
      <c r="L74" s="13">
        <v>4230781.09</v>
      </c>
      <c r="M74" s="13">
        <v>710724.25</v>
      </c>
      <c r="N74" s="13">
        <v>92390.59</v>
      </c>
      <c r="O74" s="13">
        <v>198160</v>
      </c>
      <c r="P74" s="13">
        <v>0</v>
      </c>
      <c r="Q74" s="13">
        <v>0</v>
      </c>
      <c r="R74" s="13">
        <v>0</v>
      </c>
      <c r="S74" s="13">
        <v>85040</v>
      </c>
      <c r="T74" s="13">
        <v>85040</v>
      </c>
      <c r="U74" s="72">
        <v>0</v>
      </c>
      <c r="V74" s="72"/>
      <c r="W74" s="72">
        <v>0</v>
      </c>
      <c r="X74" s="73"/>
      <c r="Y74" s="9"/>
      <c r="Z74" s="1"/>
    </row>
    <row r="75" spans="1:26" ht="19.5" customHeight="1">
      <c r="A75" s="6"/>
      <c r="B75" s="42"/>
      <c r="C75" s="42"/>
      <c r="D75" s="27">
        <v>80103</v>
      </c>
      <c r="E75" s="11"/>
      <c r="F75" s="53" t="s">
        <v>67</v>
      </c>
      <c r="G75" s="53"/>
      <c r="H75" s="13">
        <v>379779.56</v>
      </c>
      <c r="I75" s="13">
        <v>374780.9</v>
      </c>
      <c r="J75" s="13">
        <v>379779.56</v>
      </c>
      <c r="K75" s="13">
        <v>356083.22</v>
      </c>
      <c r="L75" s="13">
        <v>330221</v>
      </c>
      <c r="M75" s="13">
        <v>25862.22</v>
      </c>
      <c r="N75" s="13">
        <v>5167.16</v>
      </c>
      <c r="O75" s="13">
        <v>18529.18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72">
        <v>0</v>
      </c>
      <c r="V75" s="72"/>
      <c r="W75" s="72">
        <v>0</v>
      </c>
      <c r="X75" s="73"/>
      <c r="Y75" s="9"/>
      <c r="Z75" s="1"/>
    </row>
    <row r="76" spans="1:26" ht="15" customHeight="1">
      <c r="A76" s="6"/>
      <c r="B76" s="42"/>
      <c r="C76" s="42"/>
      <c r="D76" s="27">
        <v>80104</v>
      </c>
      <c r="E76" s="11"/>
      <c r="F76" s="53" t="s">
        <v>68</v>
      </c>
      <c r="G76" s="53"/>
      <c r="H76" s="13">
        <v>712651.8</v>
      </c>
      <c r="I76" s="13">
        <v>708981.99</v>
      </c>
      <c r="J76" s="13">
        <v>712651.8</v>
      </c>
      <c r="K76" s="13">
        <v>679971.8</v>
      </c>
      <c r="L76" s="13">
        <v>622771</v>
      </c>
      <c r="M76" s="13">
        <v>57200.8</v>
      </c>
      <c r="N76" s="13">
        <v>0</v>
      </c>
      <c r="O76" s="13">
        <v>32680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72">
        <v>0</v>
      </c>
      <c r="V76" s="72"/>
      <c r="W76" s="72">
        <v>0</v>
      </c>
      <c r="X76" s="73"/>
      <c r="Y76" s="9"/>
      <c r="Z76" s="1"/>
    </row>
    <row r="77" spans="1:26" ht="15" customHeight="1">
      <c r="A77" s="6"/>
      <c r="B77" s="42"/>
      <c r="C77" s="42"/>
      <c r="D77" s="27">
        <v>80106</v>
      </c>
      <c r="E77" s="11"/>
      <c r="F77" s="53" t="s">
        <v>69</v>
      </c>
      <c r="G77" s="53"/>
      <c r="H77" s="13">
        <v>21162.15</v>
      </c>
      <c r="I77" s="13">
        <v>20122.69</v>
      </c>
      <c r="J77" s="13">
        <v>21162.15</v>
      </c>
      <c r="K77" s="13">
        <v>0</v>
      </c>
      <c r="L77" s="13">
        <v>0</v>
      </c>
      <c r="M77" s="13">
        <v>0</v>
      </c>
      <c r="N77" s="13">
        <v>21162.15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72">
        <v>0</v>
      </c>
      <c r="V77" s="72"/>
      <c r="W77" s="72">
        <v>0</v>
      </c>
      <c r="X77" s="73"/>
      <c r="Y77" s="9"/>
      <c r="Z77" s="1"/>
    </row>
    <row r="78" spans="1:26" ht="15" customHeight="1">
      <c r="A78" s="6"/>
      <c r="B78" s="42"/>
      <c r="C78" s="42"/>
      <c r="D78" s="27">
        <v>80110</v>
      </c>
      <c r="E78" s="11"/>
      <c r="F78" s="53" t="s">
        <v>70</v>
      </c>
      <c r="G78" s="53"/>
      <c r="H78" s="13">
        <v>2434713.74</v>
      </c>
      <c r="I78" s="13">
        <v>2429561.74</v>
      </c>
      <c r="J78" s="13">
        <v>2434713.74</v>
      </c>
      <c r="K78" s="13">
        <v>2348553.74</v>
      </c>
      <c r="L78" s="13">
        <v>2123031</v>
      </c>
      <c r="M78" s="13">
        <v>225522.74</v>
      </c>
      <c r="N78" s="13">
        <v>0</v>
      </c>
      <c r="O78" s="13">
        <v>86160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72">
        <v>0</v>
      </c>
      <c r="V78" s="72"/>
      <c r="W78" s="72">
        <v>0</v>
      </c>
      <c r="X78" s="73"/>
      <c r="Y78" s="9"/>
      <c r="Z78" s="1"/>
    </row>
    <row r="79" spans="1:26" ht="15" customHeight="1">
      <c r="A79" s="6"/>
      <c r="B79" s="42"/>
      <c r="C79" s="42"/>
      <c r="D79" s="27">
        <v>80113</v>
      </c>
      <c r="E79" s="11"/>
      <c r="F79" s="53" t="s">
        <v>71</v>
      </c>
      <c r="G79" s="53"/>
      <c r="H79" s="13">
        <v>341300</v>
      </c>
      <c r="I79" s="13">
        <v>340432.24</v>
      </c>
      <c r="J79" s="13">
        <v>341300</v>
      </c>
      <c r="K79" s="13">
        <v>341300</v>
      </c>
      <c r="L79" s="13">
        <v>0</v>
      </c>
      <c r="M79" s="13">
        <v>341300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72">
        <v>0</v>
      </c>
      <c r="V79" s="72"/>
      <c r="W79" s="72">
        <v>0</v>
      </c>
      <c r="X79" s="73"/>
      <c r="Y79" s="9"/>
      <c r="Z79" s="1"/>
    </row>
    <row r="80" spans="1:26" ht="15" customHeight="1">
      <c r="A80" s="6"/>
      <c r="B80" s="42"/>
      <c r="C80" s="42"/>
      <c r="D80" s="27">
        <v>80146</v>
      </c>
      <c r="E80" s="11"/>
      <c r="F80" s="53" t="s">
        <v>39</v>
      </c>
      <c r="G80" s="53"/>
      <c r="H80" s="13">
        <v>11200</v>
      </c>
      <c r="I80" s="13">
        <v>8984.05</v>
      </c>
      <c r="J80" s="13">
        <v>11200</v>
      </c>
      <c r="K80" s="13">
        <v>11200</v>
      </c>
      <c r="L80" s="13">
        <v>0</v>
      </c>
      <c r="M80" s="13">
        <v>11200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72">
        <v>0</v>
      </c>
      <c r="V80" s="72"/>
      <c r="W80" s="72">
        <v>0</v>
      </c>
      <c r="X80" s="73"/>
      <c r="Y80" s="9"/>
      <c r="Z80" s="1"/>
    </row>
    <row r="81" spans="1:26" ht="15" customHeight="1">
      <c r="A81" s="6"/>
      <c r="B81" s="42"/>
      <c r="C81" s="42"/>
      <c r="D81" s="27">
        <v>80148</v>
      </c>
      <c r="E81" s="11"/>
      <c r="F81" s="53" t="s">
        <v>72</v>
      </c>
      <c r="G81" s="53"/>
      <c r="H81" s="13">
        <v>578586.66</v>
      </c>
      <c r="I81" s="13">
        <v>573539.52</v>
      </c>
      <c r="J81" s="13">
        <v>578586.66</v>
      </c>
      <c r="K81" s="13">
        <v>578086.66</v>
      </c>
      <c r="L81" s="13">
        <v>560418</v>
      </c>
      <c r="M81" s="13">
        <v>17668.66</v>
      </c>
      <c r="N81" s="13">
        <v>0</v>
      </c>
      <c r="O81" s="13">
        <v>500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72">
        <v>0</v>
      </c>
      <c r="V81" s="72"/>
      <c r="W81" s="72">
        <v>0</v>
      </c>
      <c r="X81" s="73"/>
      <c r="Y81" s="9"/>
      <c r="Z81" s="1"/>
    </row>
    <row r="82" spans="1:26" ht="54" customHeight="1">
      <c r="A82" s="6"/>
      <c r="B82" s="42"/>
      <c r="C82" s="42"/>
      <c r="D82" s="27">
        <v>80150</v>
      </c>
      <c r="E82" s="11"/>
      <c r="F82" s="53" t="s">
        <v>73</v>
      </c>
      <c r="G82" s="53"/>
      <c r="H82" s="13">
        <v>107980</v>
      </c>
      <c r="I82" s="13">
        <v>105359.63</v>
      </c>
      <c r="J82" s="13">
        <v>107980</v>
      </c>
      <c r="K82" s="13">
        <v>102568</v>
      </c>
      <c r="L82" s="13">
        <v>102568</v>
      </c>
      <c r="M82" s="13">
        <v>0</v>
      </c>
      <c r="N82" s="13">
        <v>0</v>
      </c>
      <c r="O82" s="13">
        <v>5412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72">
        <v>0</v>
      </c>
      <c r="V82" s="72"/>
      <c r="W82" s="72">
        <v>0</v>
      </c>
      <c r="X82" s="73"/>
      <c r="Y82" s="9"/>
      <c r="Z82" s="1"/>
    </row>
    <row r="83" spans="1:26" ht="15" customHeight="1">
      <c r="A83" s="6"/>
      <c r="B83" s="42"/>
      <c r="C83" s="42"/>
      <c r="D83" s="27">
        <v>80195</v>
      </c>
      <c r="E83" s="11"/>
      <c r="F83" s="53" t="s">
        <v>29</v>
      </c>
      <c r="G83" s="53"/>
      <c r="H83" s="13">
        <v>44256</v>
      </c>
      <c r="I83" s="13">
        <v>44256</v>
      </c>
      <c r="J83" s="13">
        <v>44256</v>
      </c>
      <c r="K83" s="13">
        <v>44256</v>
      </c>
      <c r="L83" s="13">
        <v>0</v>
      </c>
      <c r="M83" s="13">
        <v>44256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72">
        <v>0</v>
      </c>
      <c r="V83" s="72"/>
      <c r="W83" s="72">
        <v>0</v>
      </c>
      <c r="X83" s="73"/>
      <c r="Y83" s="9"/>
      <c r="Z83" s="1"/>
    </row>
    <row r="84" spans="1:26" ht="21.75" customHeight="1">
      <c r="A84" s="6"/>
      <c r="B84" s="42">
        <v>851</v>
      </c>
      <c r="C84" s="42"/>
      <c r="D84" s="27"/>
      <c r="E84" s="11"/>
      <c r="F84" s="53" t="s">
        <v>36</v>
      </c>
      <c r="G84" s="53"/>
      <c r="H84" s="13">
        <v>70017</v>
      </c>
      <c r="I84" s="13">
        <f>I85+I86</f>
        <v>70011.26000000001</v>
      </c>
      <c r="J84" s="13">
        <v>70017</v>
      </c>
      <c r="K84" s="13">
        <v>70017</v>
      </c>
      <c r="L84" s="13">
        <v>8203</v>
      </c>
      <c r="M84" s="13">
        <v>61814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72">
        <v>0</v>
      </c>
      <c r="V84" s="72"/>
      <c r="W84" s="72">
        <v>0</v>
      </c>
      <c r="X84" s="73"/>
      <c r="Y84" s="9"/>
      <c r="Z84" s="1"/>
    </row>
    <row r="85" spans="1:26" ht="15" customHeight="1">
      <c r="A85" s="6"/>
      <c r="B85" s="42"/>
      <c r="C85" s="42"/>
      <c r="D85" s="27">
        <v>85153</v>
      </c>
      <c r="E85" s="11"/>
      <c r="F85" s="53" t="s">
        <v>74</v>
      </c>
      <c r="G85" s="53"/>
      <c r="H85" s="13">
        <v>903</v>
      </c>
      <c r="I85" s="13">
        <v>901.21</v>
      </c>
      <c r="J85" s="13">
        <v>903</v>
      </c>
      <c r="K85" s="13">
        <v>903</v>
      </c>
      <c r="L85" s="13">
        <v>0</v>
      </c>
      <c r="M85" s="13">
        <v>903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72">
        <v>0</v>
      </c>
      <c r="V85" s="72"/>
      <c r="W85" s="72">
        <v>0</v>
      </c>
      <c r="X85" s="73"/>
      <c r="Y85" s="9"/>
      <c r="Z85" s="1"/>
    </row>
    <row r="86" spans="1:26" ht="21" customHeight="1">
      <c r="A86" s="6"/>
      <c r="B86" s="42"/>
      <c r="C86" s="42"/>
      <c r="D86" s="27">
        <v>85154</v>
      </c>
      <c r="E86" s="11"/>
      <c r="F86" s="53" t="s">
        <v>75</v>
      </c>
      <c r="G86" s="53"/>
      <c r="H86" s="13">
        <v>69114</v>
      </c>
      <c r="I86" s="13">
        <v>69110.05</v>
      </c>
      <c r="J86" s="13">
        <v>69114</v>
      </c>
      <c r="K86" s="13">
        <v>69114</v>
      </c>
      <c r="L86" s="13">
        <v>8203</v>
      </c>
      <c r="M86" s="13">
        <v>60911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72">
        <v>0</v>
      </c>
      <c r="V86" s="72"/>
      <c r="W86" s="72">
        <v>0</v>
      </c>
      <c r="X86" s="73"/>
      <c r="Y86" s="9"/>
      <c r="Z86" s="1"/>
    </row>
    <row r="87" spans="1:26" ht="15" customHeight="1">
      <c r="A87" s="6"/>
      <c r="B87" s="42">
        <v>852</v>
      </c>
      <c r="C87" s="42"/>
      <c r="D87" s="27"/>
      <c r="E87" s="11"/>
      <c r="F87" s="53" t="s">
        <v>76</v>
      </c>
      <c r="G87" s="53"/>
      <c r="H87" s="13">
        <v>841637</v>
      </c>
      <c r="I87" s="13">
        <f>I88+I89+I90+I91+I92+I93+I94+I95+I96</f>
        <v>812247.61</v>
      </c>
      <c r="J87" s="13">
        <v>841637</v>
      </c>
      <c r="K87" s="13">
        <v>550067</v>
      </c>
      <c r="L87" s="13">
        <v>377132.97</v>
      </c>
      <c r="M87" s="13">
        <v>172934.03</v>
      </c>
      <c r="N87" s="13">
        <v>0</v>
      </c>
      <c r="O87" s="13">
        <v>291570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72">
        <v>0</v>
      </c>
      <c r="V87" s="72"/>
      <c r="W87" s="72">
        <v>0</v>
      </c>
      <c r="X87" s="73"/>
      <c r="Y87" s="9"/>
      <c r="Z87" s="1"/>
    </row>
    <row r="88" spans="1:26" ht="15" customHeight="1">
      <c r="A88" s="6"/>
      <c r="B88" s="42"/>
      <c r="C88" s="42"/>
      <c r="D88" s="27">
        <v>85202</v>
      </c>
      <c r="E88" s="11"/>
      <c r="F88" s="53" t="s">
        <v>77</v>
      </c>
      <c r="G88" s="53"/>
      <c r="H88" s="13">
        <v>115500</v>
      </c>
      <c r="I88" s="13">
        <v>113951.03</v>
      </c>
      <c r="J88" s="13">
        <v>115500</v>
      </c>
      <c r="K88" s="13">
        <v>115500</v>
      </c>
      <c r="L88" s="13">
        <v>0</v>
      </c>
      <c r="M88" s="13">
        <v>115500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72">
        <v>0</v>
      </c>
      <c r="V88" s="72"/>
      <c r="W88" s="72">
        <v>0</v>
      </c>
      <c r="X88" s="73"/>
      <c r="Y88" s="9"/>
      <c r="Z88" s="1"/>
    </row>
    <row r="89" spans="1:26" ht="19.5" customHeight="1">
      <c r="A89" s="6"/>
      <c r="B89" s="42"/>
      <c r="C89" s="42"/>
      <c r="D89" s="27">
        <v>85205</v>
      </c>
      <c r="E89" s="11"/>
      <c r="F89" s="53" t="s">
        <v>78</v>
      </c>
      <c r="G89" s="53"/>
      <c r="H89" s="13">
        <v>2480</v>
      </c>
      <c r="I89" s="13">
        <v>2150</v>
      </c>
      <c r="J89" s="13">
        <v>2480</v>
      </c>
      <c r="K89" s="13">
        <v>2480</v>
      </c>
      <c r="L89" s="13">
        <v>0</v>
      </c>
      <c r="M89" s="13">
        <v>2480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72">
        <v>0</v>
      </c>
      <c r="V89" s="72"/>
      <c r="W89" s="72">
        <v>0</v>
      </c>
      <c r="X89" s="73"/>
      <c r="Y89" s="9"/>
      <c r="Z89" s="1"/>
    </row>
    <row r="90" spans="1:26" ht="47.25" customHeight="1">
      <c r="A90" s="6"/>
      <c r="B90" s="42"/>
      <c r="C90" s="42"/>
      <c r="D90" s="27">
        <v>85213</v>
      </c>
      <c r="E90" s="11"/>
      <c r="F90" s="53" t="s">
        <v>79</v>
      </c>
      <c r="G90" s="53"/>
      <c r="H90" s="13">
        <v>7975</v>
      </c>
      <c r="I90" s="13">
        <v>7836.52</v>
      </c>
      <c r="J90" s="13">
        <v>7975</v>
      </c>
      <c r="K90" s="13">
        <v>7975</v>
      </c>
      <c r="L90" s="13">
        <v>0</v>
      </c>
      <c r="M90" s="13">
        <v>7975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72">
        <v>0</v>
      </c>
      <c r="V90" s="72"/>
      <c r="W90" s="72">
        <v>0</v>
      </c>
      <c r="X90" s="73"/>
      <c r="Y90" s="9"/>
      <c r="Z90" s="1"/>
    </row>
    <row r="91" spans="1:26" ht="24" customHeight="1">
      <c r="A91" s="6"/>
      <c r="B91" s="42"/>
      <c r="C91" s="42"/>
      <c r="D91" s="27">
        <v>85214</v>
      </c>
      <c r="E91" s="11"/>
      <c r="F91" s="53" t="s">
        <v>80</v>
      </c>
      <c r="G91" s="53"/>
      <c r="H91" s="13">
        <v>100500</v>
      </c>
      <c r="I91" s="13">
        <v>99876.29</v>
      </c>
      <c r="J91" s="13">
        <v>100500</v>
      </c>
      <c r="K91" s="13">
        <v>0</v>
      </c>
      <c r="L91" s="13">
        <v>0</v>
      </c>
      <c r="M91" s="13">
        <v>0</v>
      </c>
      <c r="N91" s="13">
        <v>0</v>
      </c>
      <c r="O91" s="13">
        <v>100500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72">
        <v>0</v>
      </c>
      <c r="V91" s="72"/>
      <c r="W91" s="72">
        <v>0</v>
      </c>
      <c r="X91" s="73"/>
      <c r="Y91" s="9"/>
      <c r="Z91" s="1"/>
    </row>
    <row r="92" spans="1:26" ht="18.75" customHeight="1">
      <c r="A92" s="6"/>
      <c r="B92" s="42"/>
      <c r="C92" s="42"/>
      <c r="D92" s="27">
        <v>85215</v>
      </c>
      <c r="E92" s="11"/>
      <c r="F92" s="53" t="s">
        <v>81</v>
      </c>
      <c r="G92" s="53"/>
      <c r="H92" s="13">
        <v>22500</v>
      </c>
      <c r="I92" s="13">
        <v>21383.22</v>
      </c>
      <c r="J92" s="13">
        <v>22500</v>
      </c>
      <c r="K92" s="13">
        <v>0</v>
      </c>
      <c r="L92" s="13">
        <v>0</v>
      </c>
      <c r="M92" s="13">
        <v>0</v>
      </c>
      <c r="N92" s="13">
        <v>0</v>
      </c>
      <c r="O92" s="13">
        <v>22500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72">
        <v>0</v>
      </c>
      <c r="V92" s="72"/>
      <c r="W92" s="72">
        <v>0</v>
      </c>
      <c r="X92" s="73"/>
      <c r="Y92" s="9"/>
      <c r="Z92" s="1"/>
    </row>
    <row r="93" spans="1:26" ht="22.5" customHeight="1">
      <c r="A93" s="6"/>
      <c r="B93" s="42"/>
      <c r="C93" s="42"/>
      <c r="D93" s="27">
        <v>85216</v>
      </c>
      <c r="E93" s="11"/>
      <c r="F93" s="53" t="s">
        <v>82</v>
      </c>
      <c r="G93" s="53"/>
      <c r="H93" s="13">
        <v>96720</v>
      </c>
      <c r="I93" s="13">
        <v>95183.83</v>
      </c>
      <c r="J93" s="13">
        <v>96720</v>
      </c>
      <c r="K93" s="13">
        <v>0</v>
      </c>
      <c r="L93" s="13">
        <v>0</v>
      </c>
      <c r="M93" s="13">
        <v>0</v>
      </c>
      <c r="N93" s="13">
        <v>0</v>
      </c>
      <c r="O93" s="13">
        <v>96720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72">
        <v>0</v>
      </c>
      <c r="V93" s="72"/>
      <c r="W93" s="72">
        <v>0</v>
      </c>
      <c r="X93" s="73"/>
      <c r="Y93" s="9"/>
      <c r="Z93" s="1"/>
    </row>
    <row r="94" spans="1:26" ht="17.25" customHeight="1">
      <c r="A94" s="6"/>
      <c r="B94" s="42"/>
      <c r="C94" s="42"/>
      <c r="D94" s="27">
        <v>85219</v>
      </c>
      <c r="E94" s="11"/>
      <c r="F94" s="53" t="s">
        <v>83</v>
      </c>
      <c r="G94" s="53"/>
      <c r="H94" s="13">
        <v>379211</v>
      </c>
      <c r="I94" s="13">
        <v>358487.84</v>
      </c>
      <c r="J94" s="13">
        <v>379211</v>
      </c>
      <c r="K94" s="13">
        <v>377361</v>
      </c>
      <c r="L94" s="13">
        <v>330381.97</v>
      </c>
      <c r="M94" s="13">
        <v>46979.03</v>
      </c>
      <c r="N94" s="13">
        <v>0</v>
      </c>
      <c r="O94" s="13">
        <v>1850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72">
        <v>0</v>
      </c>
      <c r="V94" s="72"/>
      <c r="W94" s="72">
        <v>0</v>
      </c>
      <c r="X94" s="73"/>
      <c r="Y94" s="9"/>
      <c r="Z94" s="1"/>
    </row>
    <row r="95" spans="1:26" ht="19.5" customHeight="1">
      <c r="A95" s="6"/>
      <c r="B95" s="42"/>
      <c r="C95" s="42"/>
      <c r="D95" s="27">
        <v>85228</v>
      </c>
      <c r="E95" s="11"/>
      <c r="F95" s="53" t="s">
        <v>84</v>
      </c>
      <c r="G95" s="53"/>
      <c r="H95" s="13">
        <v>46751</v>
      </c>
      <c r="I95" s="13">
        <v>43391.35</v>
      </c>
      <c r="J95" s="13">
        <v>46751</v>
      </c>
      <c r="K95" s="13">
        <v>46751</v>
      </c>
      <c r="L95" s="13">
        <v>46751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72">
        <v>0</v>
      </c>
      <c r="V95" s="72"/>
      <c r="W95" s="72">
        <v>0</v>
      </c>
      <c r="X95" s="73"/>
      <c r="Y95" s="9"/>
      <c r="Z95" s="1"/>
    </row>
    <row r="96" spans="1:26" ht="15" customHeight="1">
      <c r="A96" s="6"/>
      <c r="B96" s="42"/>
      <c r="C96" s="42"/>
      <c r="D96" s="27">
        <v>85230</v>
      </c>
      <c r="E96" s="11"/>
      <c r="F96" s="53" t="s">
        <v>85</v>
      </c>
      <c r="G96" s="53"/>
      <c r="H96" s="13">
        <v>70000</v>
      </c>
      <c r="I96" s="13">
        <v>69987.53</v>
      </c>
      <c r="J96" s="13">
        <v>70000</v>
      </c>
      <c r="K96" s="13">
        <v>0</v>
      </c>
      <c r="L96" s="13">
        <v>0</v>
      </c>
      <c r="M96" s="13">
        <v>0</v>
      </c>
      <c r="N96" s="13">
        <v>0</v>
      </c>
      <c r="O96" s="13">
        <v>70000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72">
        <v>0</v>
      </c>
      <c r="V96" s="72"/>
      <c r="W96" s="72">
        <v>0</v>
      </c>
      <c r="X96" s="73"/>
      <c r="Y96" s="9"/>
      <c r="Z96" s="1"/>
    </row>
    <row r="97" spans="1:26" ht="18" customHeight="1">
      <c r="A97" s="6"/>
      <c r="B97" s="42">
        <v>854</v>
      </c>
      <c r="C97" s="42"/>
      <c r="D97" s="27"/>
      <c r="E97" s="11"/>
      <c r="F97" s="53" t="s">
        <v>37</v>
      </c>
      <c r="G97" s="53"/>
      <c r="H97" s="13">
        <v>140350</v>
      </c>
      <c r="I97" s="13">
        <f>I98</f>
        <v>138754.4</v>
      </c>
      <c r="J97" s="13">
        <v>140350</v>
      </c>
      <c r="K97" s="13">
        <v>0</v>
      </c>
      <c r="L97" s="13">
        <v>0</v>
      </c>
      <c r="M97" s="13">
        <v>0</v>
      </c>
      <c r="N97" s="13">
        <v>0</v>
      </c>
      <c r="O97" s="13">
        <v>140350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72">
        <v>0</v>
      </c>
      <c r="V97" s="72"/>
      <c r="W97" s="72">
        <v>0</v>
      </c>
      <c r="X97" s="73"/>
      <c r="Y97" s="9"/>
      <c r="Z97" s="1"/>
    </row>
    <row r="98" spans="1:26" ht="18.75" customHeight="1">
      <c r="A98" s="6"/>
      <c r="B98" s="42"/>
      <c r="C98" s="42"/>
      <c r="D98" s="27">
        <v>85415</v>
      </c>
      <c r="E98" s="11"/>
      <c r="F98" s="53" t="s">
        <v>86</v>
      </c>
      <c r="G98" s="53"/>
      <c r="H98" s="13">
        <v>140350</v>
      </c>
      <c r="I98" s="13">
        <v>138754.4</v>
      </c>
      <c r="J98" s="13">
        <v>140350</v>
      </c>
      <c r="K98" s="13">
        <v>0</v>
      </c>
      <c r="L98" s="13">
        <v>0</v>
      </c>
      <c r="M98" s="13">
        <v>0</v>
      </c>
      <c r="N98" s="13">
        <v>0</v>
      </c>
      <c r="O98" s="13">
        <v>140350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72">
        <v>0</v>
      </c>
      <c r="V98" s="72"/>
      <c r="W98" s="72">
        <v>0</v>
      </c>
      <c r="X98" s="73"/>
      <c r="Y98" s="9"/>
      <c r="Z98" s="1"/>
    </row>
    <row r="99" spans="1:26" ht="19.5" customHeight="1">
      <c r="A99" s="6"/>
      <c r="B99" s="42">
        <v>855</v>
      </c>
      <c r="C99" s="42"/>
      <c r="D99" s="27"/>
      <c r="E99" s="11"/>
      <c r="F99" s="53" t="s">
        <v>87</v>
      </c>
      <c r="G99" s="53"/>
      <c r="H99" s="13">
        <v>55315</v>
      </c>
      <c r="I99" s="13">
        <f>I100+I101</f>
        <v>54741.149999999994</v>
      </c>
      <c r="J99" s="13">
        <v>55315</v>
      </c>
      <c r="K99" s="13">
        <v>54940</v>
      </c>
      <c r="L99" s="13">
        <v>24882.95</v>
      </c>
      <c r="M99" s="13">
        <v>30057.05</v>
      </c>
      <c r="N99" s="13">
        <v>0</v>
      </c>
      <c r="O99" s="13">
        <v>375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72">
        <v>0</v>
      </c>
      <c r="V99" s="72"/>
      <c r="W99" s="72">
        <v>0</v>
      </c>
      <c r="X99" s="73"/>
      <c r="Y99" s="9"/>
      <c r="Z99" s="1"/>
    </row>
    <row r="100" spans="1:26" ht="18" customHeight="1">
      <c r="A100" s="6"/>
      <c r="B100" s="74"/>
      <c r="C100" s="74"/>
      <c r="D100" s="32">
        <v>85504</v>
      </c>
      <c r="E100" s="33"/>
      <c r="F100" s="75" t="s">
        <v>88</v>
      </c>
      <c r="G100" s="75"/>
      <c r="H100" s="34">
        <v>28375</v>
      </c>
      <c r="I100" s="34">
        <v>28022.8</v>
      </c>
      <c r="J100" s="34">
        <v>28375</v>
      </c>
      <c r="K100" s="34">
        <v>28000</v>
      </c>
      <c r="L100" s="34">
        <v>24882.95</v>
      </c>
      <c r="M100" s="34">
        <v>3117.05</v>
      </c>
      <c r="N100" s="34">
        <v>0</v>
      </c>
      <c r="O100" s="34">
        <v>375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76">
        <v>0</v>
      </c>
      <c r="V100" s="76"/>
      <c r="W100" s="76">
        <v>0</v>
      </c>
      <c r="X100" s="77"/>
      <c r="Y100" s="9"/>
      <c r="Z100" s="1"/>
    </row>
    <row r="101" spans="1:26" ht="15" customHeight="1">
      <c r="A101" s="6"/>
      <c r="B101" s="78"/>
      <c r="C101" s="78"/>
      <c r="D101" s="38">
        <v>85508</v>
      </c>
      <c r="E101" s="10"/>
      <c r="F101" s="79" t="s">
        <v>89</v>
      </c>
      <c r="G101" s="79"/>
      <c r="H101" s="15">
        <v>26940</v>
      </c>
      <c r="I101" s="15">
        <v>26718.35</v>
      </c>
      <c r="J101" s="15">
        <v>26940</v>
      </c>
      <c r="K101" s="15">
        <v>26940</v>
      </c>
      <c r="L101" s="15">
        <v>0</v>
      </c>
      <c r="M101" s="15">
        <v>26940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54">
        <v>0</v>
      </c>
      <c r="V101" s="54"/>
      <c r="W101" s="54">
        <v>0</v>
      </c>
      <c r="X101" s="54"/>
      <c r="Y101" s="6"/>
      <c r="Z101" s="1"/>
    </row>
    <row r="102" spans="1:26" ht="15" customHeight="1">
      <c r="A102" s="6"/>
      <c r="B102" s="78">
        <v>900</v>
      </c>
      <c r="C102" s="78"/>
      <c r="D102" s="38"/>
      <c r="E102" s="10"/>
      <c r="F102" s="79" t="s">
        <v>90</v>
      </c>
      <c r="G102" s="79"/>
      <c r="H102" s="15">
        <v>750013</v>
      </c>
      <c r="I102" s="15">
        <f>I103+I104+I105+I106+I107+I108</f>
        <v>747772.3400000001</v>
      </c>
      <c r="J102" s="15">
        <v>664513</v>
      </c>
      <c r="K102" s="15">
        <v>664513</v>
      </c>
      <c r="L102" s="15">
        <v>73581.34</v>
      </c>
      <c r="M102" s="15">
        <v>590931.66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f>S104+S107</f>
        <v>84926.99</v>
      </c>
      <c r="T102" s="15">
        <f>T104+T107</f>
        <v>84926.99</v>
      </c>
      <c r="U102" s="54">
        <v>0</v>
      </c>
      <c r="V102" s="54"/>
      <c r="W102" s="54">
        <v>0</v>
      </c>
      <c r="X102" s="54"/>
      <c r="Y102" s="6"/>
      <c r="Z102" s="1"/>
    </row>
    <row r="103" spans="1:26" ht="10.5" customHeight="1">
      <c r="A103" s="6"/>
      <c r="B103" s="80"/>
      <c r="C103" s="80"/>
      <c r="D103" s="35">
        <v>90002</v>
      </c>
      <c r="E103" s="36"/>
      <c r="F103" s="81" t="s">
        <v>91</v>
      </c>
      <c r="G103" s="81"/>
      <c r="H103" s="37">
        <v>384723</v>
      </c>
      <c r="I103" s="37">
        <v>384093.63</v>
      </c>
      <c r="J103" s="37">
        <v>384723</v>
      </c>
      <c r="K103" s="37">
        <v>384723</v>
      </c>
      <c r="L103" s="37">
        <v>73581.34</v>
      </c>
      <c r="M103" s="37">
        <v>311141.66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82">
        <v>0</v>
      </c>
      <c r="V103" s="82"/>
      <c r="W103" s="82">
        <v>0</v>
      </c>
      <c r="X103" s="83"/>
      <c r="Y103" s="6"/>
      <c r="Z103" s="1"/>
    </row>
    <row r="104" spans="1:26" ht="15" customHeight="1">
      <c r="A104" s="20"/>
      <c r="B104" s="42"/>
      <c r="C104" s="42"/>
      <c r="D104" s="27">
        <v>90003</v>
      </c>
      <c r="E104" s="11"/>
      <c r="F104" s="53" t="s">
        <v>92</v>
      </c>
      <c r="G104" s="53"/>
      <c r="H104" s="13">
        <v>44800</v>
      </c>
      <c r="I104" s="13">
        <v>44370.16</v>
      </c>
      <c r="J104" s="13">
        <v>25300</v>
      </c>
      <c r="K104" s="13">
        <v>25300</v>
      </c>
      <c r="L104" s="13">
        <v>0</v>
      </c>
      <c r="M104" s="13">
        <v>25300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19300</v>
      </c>
      <c r="T104" s="13">
        <v>19300</v>
      </c>
      <c r="U104" s="72">
        <v>0</v>
      </c>
      <c r="V104" s="72"/>
      <c r="W104" s="72">
        <v>0</v>
      </c>
      <c r="X104" s="73"/>
      <c r="Y104" s="21"/>
      <c r="Z104" s="1"/>
    </row>
    <row r="105" spans="1:26" ht="21" customHeight="1">
      <c r="A105" s="20"/>
      <c r="B105" s="42"/>
      <c r="C105" s="42"/>
      <c r="D105" s="27">
        <v>90004</v>
      </c>
      <c r="E105" s="11"/>
      <c r="F105" s="53" t="s">
        <v>93</v>
      </c>
      <c r="G105" s="53"/>
      <c r="H105" s="13">
        <v>5294</v>
      </c>
      <c r="I105" s="13">
        <v>5270</v>
      </c>
      <c r="J105" s="13">
        <v>5294</v>
      </c>
      <c r="K105" s="13">
        <v>5294</v>
      </c>
      <c r="L105" s="13">
        <v>0</v>
      </c>
      <c r="M105" s="13">
        <v>5294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72">
        <v>0</v>
      </c>
      <c r="V105" s="72"/>
      <c r="W105" s="72">
        <v>0</v>
      </c>
      <c r="X105" s="73"/>
      <c r="Y105" s="21"/>
      <c r="Z105" s="1"/>
    </row>
    <row r="106" spans="1:26" ht="15" customHeight="1">
      <c r="A106" s="20"/>
      <c r="B106" s="42"/>
      <c r="C106" s="42"/>
      <c r="D106" s="27">
        <v>90005</v>
      </c>
      <c r="E106" s="11"/>
      <c r="F106" s="53" t="s">
        <v>94</v>
      </c>
      <c r="G106" s="53"/>
      <c r="H106" s="13">
        <v>2100</v>
      </c>
      <c r="I106" s="13">
        <v>2090</v>
      </c>
      <c r="J106" s="13">
        <v>2100</v>
      </c>
      <c r="K106" s="13">
        <v>2100</v>
      </c>
      <c r="L106" s="13">
        <v>0</v>
      </c>
      <c r="M106" s="13">
        <v>2100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72">
        <v>0</v>
      </c>
      <c r="V106" s="72"/>
      <c r="W106" s="72">
        <v>0</v>
      </c>
      <c r="X106" s="73"/>
      <c r="Y106" s="21"/>
      <c r="Z106" s="1"/>
    </row>
    <row r="107" spans="1:26" ht="15" customHeight="1">
      <c r="A107" s="20"/>
      <c r="B107" s="42"/>
      <c r="C107" s="42"/>
      <c r="D107" s="27">
        <v>90015</v>
      </c>
      <c r="E107" s="11"/>
      <c r="F107" s="53" t="s">
        <v>95</v>
      </c>
      <c r="G107" s="53"/>
      <c r="H107" s="13">
        <v>297996</v>
      </c>
      <c r="I107" s="13">
        <v>296919.55</v>
      </c>
      <c r="J107" s="13">
        <v>231996</v>
      </c>
      <c r="K107" s="13">
        <v>231996</v>
      </c>
      <c r="L107" s="13">
        <v>0</v>
      </c>
      <c r="M107" s="13">
        <v>231996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65626.99</v>
      </c>
      <c r="T107" s="13">
        <v>65626.99</v>
      </c>
      <c r="U107" s="72">
        <v>0</v>
      </c>
      <c r="V107" s="72"/>
      <c r="W107" s="72">
        <v>0</v>
      </c>
      <c r="X107" s="73"/>
      <c r="Y107" s="21"/>
      <c r="Z107" s="1"/>
    </row>
    <row r="108" spans="1:26" ht="15" customHeight="1">
      <c r="A108" s="20"/>
      <c r="B108" s="42"/>
      <c r="C108" s="42"/>
      <c r="D108" s="27">
        <v>90095</v>
      </c>
      <c r="E108" s="11"/>
      <c r="F108" s="53" t="s">
        <v>29</v>
      </c>
      <c r="G108" s="53"/>
      <c r="H108" s="13">
        <v>15100</v>
      </c>
      <c r="I108" s="13">
        <v>15029</v>
      </c>
      <c r="J108" s="13">
        <v>15100</v>
      </c>
      <c r="K108" s="13">
        <v>15100</v>
      </c>
      <c r="L108" s="13">
        <v>0</v>
      </c>
      <c r="M108" s="13">
        <v>15100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72">
        <v>0</v>
      </c>
      <c r="V108" s="72"/>
      <c r="W108" s="72">
        <v>0</v>
      </c>
      <c r="X108" s="73"/>
      <c r="Y108" s="21"/>
      <c r="Z108" s="1"/>
    </row>
    <row r="109" spans="1:26" ht="15" customHeight="1">
      <c r="A109" s="20"/>
      <c r="B109" s="42">
        <v>921</v>
      </c>
      <c r="C109" s="42"/>
      <c r="D109" s="27"/>
      <c r="E109" s="11"/>
      <c r="F109" s="53" t="s">
        <v>40</v>
      </c>
      <c r="G109" s="53"/>
      <c r="H109" s="13">
        <v>876800</v>
      </c>
      <c r="I109" s="13">
        <f>I110+I111+I112+I113</f>
        <v>776383.9000000001</v>
      </c>
      <c r="J109" s="13">
        <v>744300</v>
      </c>
      <c r="K109" s="13">
        <v>218300</v>
      </c>
      <c r="L109" s="13">
        <v>0</v>
      </c>
      <c r="M109" s="13">
        <v>218300</v>
      </c>
      <c r="N109" s="13">
        <v>526000</v>
      </c>
      <c r="O109" s="13">
        <v>0</v>
      </c>
      <c r="P109" s="13">
        <v>0</v>
      </c>
      <c r="Q109" s="13">
        <v>0</v>
      </c>
      <c r="R109" s="13">
        <v>0</v>
      </c>
      <c r="S109" s="13">
        <f>S111</f>
        <v>33652.11</v>
      </c>
      <c r="T109" s="13">
        <f>T111</f>
        <v>33652.11</v>
      </c>
      <c r="U109" s="72">
        <v>0</v>
      </c>
      <c r="V109" s="72"/>
      <c r="W109" s="72">
        <v>0</v>
      </c>
      <c r="X109" s="73"/>
      <c r="Y109" s="21"/>
      <c r="Z109" s="1"/>
    </row>
    <row r="110" spans="1:26" ht="15" customHeight="1">
      <c r="A110" s="20"/>
      <c r="B110" s="42"/>
      <c r="C110" s="42"/>
      <c r="D110" s="27">
        <v>92105</v>
      </c>
      <c r="E110" s="11"/>
      <c r="F110" s="53" t="s">
        <v>41</v>
      </c>
      <c r="G110" s="53"/>
      <c r="H110" s="13">
        <v>55000</v>
      </c>
      <c r="I110" s="13">
        <v>54398.05</v>
      </c>
      <c r="J110" s="13">
        <v>55000</v>
      </c>
      <c r="K110" s="13">
        <v>55000</v>
      </c>
      <c r="L110" s="13">
        <v>0</v>
      </c>
      <c r="M110" s="13">
        <v>55000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72">
        <v>0</v>
      </c>
      <c r="V110" s="72"/>
      <c r="W110" s="72">
        <v>0</v>
      </c>
      <c r="X110" s="73"/>
      <c r="Y110" s="21"/>
      <c r="Z110" s="1"/>
    </row>
    <row r="111" spans="1:26" ht="15" customHeight="1">
      <c r="A111" s="20"/>
      <c r="B111" s="42"/>
      <c r="C111" s="42"/>
      <c r="D111" s="27">
        <v>92109</v>
      </c>
      <c r="E111" s="11"/>
      <c r="F111" s="53" t="s">
        <v>96</v>
      </c>
      <c r="G111" s="53"/>
      <c r="H111" s="13">
        <v>620600</v>
      </c>
      <c r="I111" s="13">
        <v>521168.4</v>
      </c>
      <c r="J111" s="13">
        <v>488100</v>
      </c>
      <c r="K111" s="13">
        <v>162100</v>
      </c>
      <c r="L111" s="13">
        <v>0</v>
      </c>
      <c r="M111" s="13">
        <v>162100</v>
      </c>
      <c r="N111" s="13">
        <v>326000</v>
      </c>
      <c r="O111" s="13">
        <v>0</v>
      </c>
      <c r="P111" s="13">
        <v>0</v>
      </c>
      <c r="Q111" s="13">
        <v>0</v>
      </c>
      <c r="R111" s="13">
        <v>0</v>
      </c>
      <c r="S111" s="13">
        <v>33652.11</v>
      </c>
      <c r="T111" s="13">
        <v>33652.11</v>
      </c>
      <c r="U111" s="72">
        <v>0</v>
      </c>
      <c r="V111" s="72"/>
      <c r="W111" s="72">
        <v>0</v>
      </c>
      <c r="X111" s="73"/>
      <c r="Y111" s="21"/>
      <c r="Z111" s="1"/>
    </row>
    <row r="112" spans="1:26" ht="15" customHeight="1">
      <c r="A112" s="20"/>
      <c r="B112" s="42"/>
      <c r="C112" s="42"/>
      <c r="D112" s="27">
        <v>92116</v>
      </c>
      <c r="E112" s="11"/>
      <c r="F112" s="53" t="s">
        <v>97</v>
      </c>
      <c r="G112" s="53"/>
      <c r="H112" s="13">
        <v>200000</v>
      </c>
      <c r="I112" s="13">
        <v>199647.45</v>
      </c>
      <c r="J112" s="13">
        <v>200000</v>
      </c>
      <c r="K112" s="13">
        <v>0</v>
      </c>
      <c r="L112" s="13">
        <v>0</v>
      </c>
      <c r="M112" s="13">
        <v>0</v>
      </c>
      <c r="N112" s="13">
        <v>200000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72">
        <v>0</v>
      </c>
      <c r="V112" s="72"/>
      <c r="W112" s="72">
        <v>0</v>
      </c>
      <c r="X112" s="73"/>
      <c r="Y112" s="21"/>
      <c r="Z112" s="1"/>
    </row>
    <row r="113" spans="1:26" ht="15" customHeight="1">
      <c r="A113" s="20"/>
      <c r="B113" s="42"/>
      <c r="C113" s="42"/>
      <c r="D113" s="27">
        <v>92195</v>
      </c>
      <c r="E113" s="11"/>
      <c r="F113" s="53" t="s">
        <v>29</v>
      </c>
      <c r="G113" s="53"/>
      <c r="H113" s="13">
        <v>1200</v>
      </c>
      <c r="I113" s="13">
        <v>1170</v>
      </c>
      <c r="J113" s="13">
        <v>1200</v>
      </c>
      <c r="K113" s="13">
        <v>1200</v>
      </c>
      <c r="L113" s="13">
        <v>0</v>
      </c>
      <c r="M113" s="13">
        <v>1200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72">
        <v>0</v>
      </c>
      <c r="V113" s="72"/>
      <c r="W113" s="72">
        <v>0</v>
      </c>
      <c r="X113" s="73"/>
      <c r="Y113" s="21"/>
      <c r="Z113" s="1"/>
    </row>
    <row r="114" spans="1:26" ht="15" customHeight="1">
      <c r="A114" s="20"/>
      <c r="B114" s="42">
        <v>926</v>
      </c>
      <c r="C114" s="42"/>
      <c r="D114" s="27"/>
      <c r="E114" s="11"/>
      <c r="F114" s="53" t="s">
        <v>42</v>
      </c>
      <c r="G114" s="53"/>
      <c r="H114" s="13">
        <v>174150</v>
      </c>
      <c r="I114" s="13">
        <f>I115+I116</f>
        <v>172288.16</v>
      </c>
      <c r="J114" s="13">
        <v>174150</v>
      </c>
      <c r="K114" s="13">
        <v>29150</v>
      </c>
      <c r="L114" s="13">
        <v>0</v>
      </c>
      <c r="M114" s="13">
        <v>29150</v>
      </c>
      <c r="N114" s="13">
        <v>145000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72">
        <v>0</v>
      </c>
      <c r="V114" s="72"/>
      <c r="W114" s="72">
        <v>0</v>
      </c>
      <c r="X114" s="73"/>
      <c r="Y114" s="21"/>
      <c r="Z114" s="1"/>
    </row>
    <row r="115" spans="1:26" ht="15" customHeight="1">
      <c r="A115" s="20"/>
      <c r="B115" s="42"/>
      <c r="C115" s="42"/>
      <c r="D115" s="27">
        <v>92601</v>
      </c>
      <c r="E115" s="11"/>
      <c r="F115" s="53" t="s">
        <v>98</v>
      </c>
      <c r="G115" s="53"/>
      <c r="H115" s="13">
        <v>16000</v>
      </c>
      <c r="I115" s="13">
        <v>14285.73</v>
      </c>
      <c r="J115" s="13">
        <v>16000</v>
      </c>
      <c r="K115" s="13">
        <v>16000</v>
      </c>
      <c r="L115" s="13">
        <v>0</v>
      </c>
      <c r="M115" s="13">
        <v>16000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72">
        <v>0</v>
      </c>
      <c r="V115" s="72"/>
      <c r="W115" s="72">
        <v>0</v>
      </c>
      <c r="X115" s="73"/>
      <c r="Y115" s="21"/>
      <c r="Z115" s="1"/>
    </row>
    <row r="116" spans="1:26" ht="15" customHeight="1">
      <c r="A116" s="20"/>
      <c r="B116" s="42"/>
      <c r="C116" s="42"/>
      <c r="D116" s="27">
        <v>92605</v>
      </c>
      <c r="E116" s="11"/>
      <c r="F116" s="53" t="s">
        <v>43</v>
      </c>
      <c r="G116" s="53"/>
      <c r="H116" s="13">
        <v>158150</v>
      </c>
      <c r="I116" s="13">
        <v>158002.43</v>
      </c>
      <c r="J116" s="13">
        <v>158150</v>
      </c>
      <c r="K116" s="13">
        <v>13150</v>
      </c>
      <c r="L116" s="13">
        <v>0</v>
      </c>
      <c r="M116" s="13">
        <v>13150</v>
      </c>
      <c r="N116" s="13">
        <v>145000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72">
        <v>0</v>
      </c>
      <c r="V116" s="72"/>
      <c r="W116" s="72">
        <v>0</v>
      </c>
      <c r="X116" s="73"/>
      <c r="Y116" s="21"/>
      <c r="Z116" s="1"/>
    </row>
    <row r="117" spans="1:26" ht="15" customHeight="1">
      <c r="A117" s="20"/>
      <c r="B117" s="84" t="s">
        <v>44</v>
      </c>
      <c r="C117" s="84"/>
      <c r="D117" s="84"/>
      <c r="E117" s="84"/>
      <c r="F117" s="84"/>
      <c r="G117" s="84"/>
      <c r="H117" s="22">
        <v>22375032.78</v>
      </c>
      <c r="I117" s="22">
        <f>I44+I47+I49+I51+I53+I55+I57+I62+I68+I70+I73+I84+I87+I97+I99+I102+I109+I114</f>
        <v>21654254.77</v>
      </c>
      <c r="J117" s="22">
        <v>16865732.78</v>
      </c>
      <c r="K117" s="22">
        <v>14995376.7</v>
      </c>
      <c r="L117" s="22">
        <v>10627882.42</v>
      </c>
      <c r="M117" s="22">
        <v>4367494.28</v>
      </c>
      <c r="N117" s="22">
        <v>789719.9</v>
      </c>
      <c r="O117" s="22">
        <v>940636.18</v>
      </c>
      <c r="P117" s="22">
        <v>0</v>
      </c>
      <c r="Q117" s="22">
        <v>0</v>
      </c>
      <c r="R117" s="22">
        <v>140000</v>
      </c>
      <c r="S117" s="22">
        <f>S44+S47+S49+S57+S62+S73+S102+S109</f>
        <v>4887464.630000001</v>
      </c>
      <c r="T117" s="22">
        <f>T44+T47+T49+T57+T62+T73+T102+T109</f>
        <v>4887464.630000001</v>
      </c>
      <c r="U117" s="85">
        <v>2455000</v>
      </c>
      <c r="V117" s="85"/>
      <c r="W117" s="85">
        <v>0</v>
      </c>
      <c r="X117" s="86"/>
      <c r="Y117" s="21"/>
      <c r="Z117" s="1"/>
    </row>
    <row r="118" spans="1:26" ht="15" customHeight="1">
      <c r="A118" s="20"/>
      <c r="B118" s="29"/>
      <c r="C118" s="87" t="s">
        <v>0</v>
      </c>
      <c r="D118" s="87"/>
      <c r="E118" s="87"/>
      <c r="F118" s="87"/>
      <c r="G118" s="88" t="s">
        <v>99</v>
      </c>
      <c r="H118" s="88"/>
      <c r="I118" s="23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1"/>
      <c r="Z118" s="1"/>
    </row>
    <row r="119" spans="1:26" ht="15" customHeight="1">
      <c r="A119" s="20"/>
      <c r="B119" s="42" t="s">
        <v>2</v>
      </c>
      <c r="C119" s="42"/>
      <c r="D119" s="42" t="s">
        <v>3</v>
      </c>
      <c r="E119" s="44" t="s">
        <v>4</v>
      </c>
      <c r="F119" s="44" t="s">
        <v>5</v>
      </c>
      <c r="G119" s="44"/>
      <c r="H119" s="44" t="s">
        <v>6</v>
      </c>
      <c r="I119" s="69" t="s">
        <v>106</v>
      </c>
      <c r="J119" s="44" t="s">
        <v>7</v>
      </c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21"/>
      <c r="Z119" s="1"/>
    </row>
    <row r="120" spans="1:26" ht="15" customHeight="1">
      <c r="A120" s="20"/>
      <c r="B120" s="42"/>
      <c r="C120" s="42"/>
      <c r="D120" s="42"/>
      <c r="E120" s="44"/>
      <c r="F120" s="44"/>
      <c r="G120" s="44"/>
      <c r="H120" s="44"/>
      <c r="I120" s="70"/>
      <c r="J120" s="44" t="s">
        <v>8</v>
      </c>
      <c r="K120" s="44" t="s">
        <v>9</v>
      </c>
      <c r="L120" s="44"/>
      <c r="M120" s="44"/>
      <c r="N120" s="44"/>
      <c r="O120" s="44"/>
      <c r="P120" s="44"/>
      <c r="Q120" s="44"/>
      <c r="R120" s="44"/>
      <c r="S120" s="44" t="s">
        <v>10</v>
      </c>
      <c r="T120" s="44" t="s">
        <v>9</v>
      </c>
      <c r="U120" s="44"/>
      <c r="V120" s="44"/>
      <c r="W120" s="89"/>
      <c r="X120" s="90"/>
      <c r="Y120" s="21"/>
      <c r="Z120" s="1"/>
    </row>
    <row r="121" spans="1:26" ht="15" customHeight="1">
      <c r="A121" s="20"/>
      <c r="B121" s="42"/>
      <c r="C121" s="42"/>
      <c r="D121" s="42"/>
      <c r="E121" s="44"/>
      <c r="F121" s="44"/>
      <c r="G121" s="44"/>
      <c r="H121" s="44"/>
      <c r="I121" s="70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 t="s">
        <v>11</v>
      </c>
      <c r="U121" s="44" t="s">
        <v>12</v>
      </c>
      <c r="V121" s="68"/>
      <c r="W121" s="45" t="s">
        <v>13</v>
      </c>
      <c r="X121" s="45"/>
      <c r="Y121" s="20"/>
      <c r="Z121" s="1"/>
    </row>
    <row r="122" spans="1:26" ht="15" customHeight="1">
      <c r="A122" s="20"/>
      <c r="B122" s="42"/>
      <c r="C122" s="42"/>
      <c r="D122" s="42"/>
      <c r="E122" s="44"/>
      <c r="F122" s="44"/>
      <c r="G122" s="44"/>
      <c r="H122" s="44"/>
      <c r="I122" s="70"/>
      <c r="J122" s="44"/>
      <c r="K122" s="44" t="s">
        <v>14</v>
      </c>
      <c r="L122" s="44" t="s">
        <v>9</v>
      </c>
      <c r="M122" s="44"/>
      <c r="N122" s="44" t="s">
        <v>15</v>
      </c>
      <c r="O122" s="44" t="s">
        <v>16</v>
      </c>
      <c r="P122" s="44" t="s">
        <v>17</v>
      </c>
      <c r="Q122" s="44" t="s">
        <v>18</v>
      </c>
      <c r="R122" s="44" t="s">
        <v>19</v>
      </c>
      <c r="S122" s="44"/>
      <c r="T122" s="44"/>
      <c r="U122" s="44"/>
      <c r="V122" s="68"/>
      <c r="W122" s="45"/>
      <c r="X122" s="45"/>
      <c r="Y122" s="20"/>
      <c r="Z122" s="1"/>
    </row>
    <row r="123" spans="1:26" ht="15" customHeight="1">
      <c r="A123" s="20"/>
      <c r="B123" s="42"/>
      <c r="C123" s="42"/>
      <c r="D123" s="42"/>
      <c r="E123" s="44"/>
      <c r="F123" s="44"/>
      <c r="G123" s="44"/>
      <c r="H123" s="44"/>
      <c r="I123" s="70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 t="s">
        <v>20</v>
      </c>
      <c r="V123" s="68"/>
      <c r="W123" s="45"/>
      <c r="X123" s="45"/>
      <c r="Y123" s="20"/>
      <c r="Z123" s="1"/>
    </row>
    <row r="124" spans="1:26" ht="73.5" customHeight="1">
      <c r="A124" s="20"/>
      <c r="B124" s="42"/>
      <c r="C124" s="42"/>
      <c r="D124" s="42"/>
      <c r="E124" s="44"/>
      <c r="F124" s="44"/>
      <c r="G124" s="44"/>
      <c r="H124" s="44"/>
      <c r="I124" s="71"/>
      <c r="J124" s="44"/>
      <c r="K124" s="44"/>
      <c r="L124" s="11" t="s">
        <v>21</v>
      </c>
      <c r="M124" s="11" t="s">
        <v>22</v>
      </c>
      <c r="N124" s="44"/>
      <c r="O124" s="44"/>
      <c r="P124" s="44"/>
      <c r="Q124" s="44"/>
      <c r="R124" s="44"/>
      <c r="S124" s="44"/>
      <c r="T124" s="44"/>
      <c r="U124" s="44"/>
      <c r="V124" s="68"/>
      <c r="W124" s="45"/>
      <c r="X124" s="45"/>
      <c r="Y124" s="20"/>
      <c r="Z124" s="1"/>
    </row>
    <row r="125" spans="1:26" ht="9" customHeight="1">
      <c r="A125" s="20"/>
      <c r="B125" s="42">
        <v>1</v>
      </c>
      <c r="C125" s="42"/>
      <c r="D125" s="27">
        <v>2</v>
      </c>
      <c r="E125" s="11">
        <v>3</v>
      </c>
      <c r="F125" s="44">
        <v>4</v>
      </c>
      <c r="G125" s="44"/>
      <c r="H125" s="11">
        <v>5</v>
      </c>
      <c r="I125" s="19">
        <v>6</v>
      </c>
      <c r="J125" s="11">
        <v>7</v>
      </c>
      <c r="K125" s="11">
        <v>8</v>
      </c>
      <c r="L125" s="11">
        <v>9</v>
      </c>
      <c r="M125" s="11">
        <v>10</v>
      </c>
      <c r="N125" s="11">
        <v>11</v>
      </c>
      <c r="O125" s="11">
        <v>12</v>
      </c>
      <c r="P125" s="11">
        <v>13</v>
      </c>
      <c r="Q125" s="11">
        <v>14</v>
      </c>
      <c r="R125" s="11">
        <v>15</v>
      </c>
      <c r="S125" s="11">
        <v>16</v>
      </c>
      <c r="T125" s="11">
        <v>17</v>
      </c>
      <c r="U125" s="44">
        <v>18</v>
      </c>
      <c r="V125" s="44"/>
      <c r="W125" s="91">
        <v>19</v>
      </c>
      <c r="X125" s="92"/>
      <c r="Y125" s="21"/>
      <c r="Z125" s="1"/>
    </row>
    <row r="126" spans="1:26" ht="22.5" customHeight="1">
      <c r="A126" s="20"/>
      <c r="B126" s="42" t="s">
        <v>109</v>
      </c>
      <c r="C126" s="42"/>
      <c r="D126" s="27"/>
      <c r="E126" s="11"/>
      <c r="F126" s="53" t="s">
        <v>46</v>
      </c>
      <c r="G126" s="53"/>
      <c r="H126" s="13">
        <v>442191.75</v>
      </c>
      <c r="I126" s="13">
        <v>442191.75</v>
      </c>
      <c r="J126" s="13">
        <v>442191.75</v>
      </c>
      <c r="K126" s="13">
        <v>442191.75</v>
      </c>
      <c r="L126" s="13">
        <v>0</v>
      </c>
      <c r="M126" s="13">
        <v>442191.75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72">
        <v>0</v>
      </c>
      <c r="V126" s="72"/>
      <c r="W126" s="72">
        <v>0</v>
      </c>
      <c r="X126" s="73"/>
      <c r="Y126" s="21"/>
      <c r="Z126" s="1"/>
    </row>
    <row r="127" spans="1:26" ht="12.75">
      <c r="A127" s="20"/>
      <c r="B127" s="42"/>
      <c r="C127" s="42"/>
      <c r="D127" s="27" t="s">
        <v>113</v>
      </c>
      <c r="E127" s="11"/>
      <c r="F127" s="53" t="s">
        <v>29</v>
      </c>
      <c r="G127" s="53"/>
      <c r="H127" s="13">
        <v>442191.75</v>
      </c>
      <c r="I127" s="13">
        <v>442191.75</v>
      </c>
      <c r="J127" s="13">
        <v>442191.75</v>
      </c>
      <c r="K127" s="13">
        <v>442191.75</v>
      </c>
      <c r="L127" s="13">
        <v>0</v>
      </c>
      <c r="M127" s="13">
        <v>442191.75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72">
        <v>0</v>
      </c>
      <c r="V127" s="72"/>
      <c r="W127" s="72">
        <v>0</v>
      </c>
      <c r="X127" s="73"/>
      <c r="Y127" s="21"/>
      <c r="Z127" s="1"/>
    </row>
    <row r="128" spans="1:26" ht="12.75">
      <c r="A128" s="20"/>
      <c r="B128" s="42">
        <v>750</v>
      </c>
      <c r="C128" s="42"/>
      <c r="D128" s="27"/>
      <c r="E128" s="11"/>
      <c r="F128" s="53" t="s">
        <v>30</v>
      </c>
      <c r="G128" s="53"/>
      <c r="H128" s="13">
        <v>80205.55</v>
      </c>
      <c r="I128" s="13">
        <v>69405.55</v>
      </c>
      <c r="J128" s="13">
        <v>80205.55</v>
      </c>
      <c r="K128" s="13">
        <v>80205.55</v>
      </c>
      <c r="L128" s="13">
        <v>67019.89</v>
      </c>
      <c r="M128" s="13">
        <v>13185.66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72">
        <v>0</v>
      </c>
      <c r="V128" s="72"/>
      <c r="W128" s="72">
        <v>0</v>
      </c>
      <c r="X128" s="73"/>
      <c r="Y128" s="21"/>
      <c r="Z128" s="1"/>
    </row>
    <row r="129" spans="1:26" ht="12.75">
      <c r="A129" s="20"/>
      <c r="B129" s="42"/>
      <c r="C129" s="42"/>
      <c r="D129" s="27">
        <v>75011</v>
      </c>
      <c r="E129" s="11"/>
      <c r="F129" s="53" t="s">
        <v>100</v>
      </c>
      <c r="G129" s="53"/>
      <c r="H129" s="13">
        <v>80205.55</v>
      </c>
      <c r="I129" s="13">
        <v>69405.55</v>
      </c>
      <c r="J129" s="13">
        <v>80205.55</v>
      </c>
      <c r="K129" s="13">
        <v>80205.55</v>
      </c>
      <c r="L129" s="13">
        <v>67019.89</v>
      </c>
      <c r="M129" s="13">
        <v>13185.66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72">
        <v>0</v>
      </c>
      <c r="V129" s="72"/>
      <c r="W129" s="72">
        <v>0</v>
      </c>
      <c r="X129" s="73"/>
      <c r="Y129" s="21"/>
      <c r="Z129" s="1"/>
    </row>
    <row r="130" spans="1:26" ht="27.75" customHeight="1">
      <c r="A130" s="20"/>
      <c r="B130" s="42">
        <v>751</v>
      </c>
      <c r="C130" s="42"/>
      <c r="D130" s="27"/>
      <c r="E130" s="11"/>
      <c r="F130" s="53" t="s">
        <v>101</v>
      </c>
      <c r="G130" s="53"/>
      <c r="H130" s="13">
        <v>3117</v>
      </c>
      <c r="I130" s="13">
        <v>3117</v>
      </c>
      <c r="J130" s="13">
        <v>3117</v>
      </c>
      <c r="K130" s="13">
        <v>3117</v>
      </c>
      <c r="L130" s="13">
        <v>1517</v>
      </c>
      <c r="M130" s="13">
        <v>1600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72">
        <v>0</v>
      </c>
      <c r="V130" s="72"/>
      <c r="W130" s="72">
        <v>0</v>
      </c>
      <c r="X130" s="73"/>
      <c r="Y130" s="21"/>
      <c r="Z130" s="1"/>
    </row>
    <row r="131" spans="1:26" ht="25.5" customHeight="1">
      <c r="A131" s="20"/>
      <c r="B131" s="42"/>
      <c r="C131" s="42"/>
      <c r="D131" s="27">
        <v>75101</v>
      </c>
      <c r="E131" s="11"/>
      <c r="F131" s="53" t="s">
        <v>102</v>
      </c>
      <c r="G131" s="53"/>
      <c r="H131" s="13">
        <v>3117</v>
      </c>
      <c r="I131" s="13">
        <v>3117</v>
      </c>
      <c r="J131" s="13">
        <v>3117</v>
      </c>
      <c r="K131" s="13">
        <v>3117</v>
      </c>
      <c r="L131" s="13">
        <v>1517</v>
      </c>
      <c r="M131" s="13">
        <v>1600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72">
        <v>0</v>
      </c>
      <c r="V131" s="72"/>
      <c r="W131" s="72">
        <v>0</v>
      </c>
      <c r="X131" s="73"/>
      <c r="Y131" s="21"/>
      <c r="Z131" s="1"/>
    </row>
    <row r="132" spans="1:26" ht="18.75" customHeight="1">
      <c r="A132" s="20"/>
      <c r="B132" s="42">
        <v>801</v>
      </c>
      <c r="C132" s="42"/>
      <c r="D132" s="27"/>
      <c r="E132" s="11"/>
      <c r="F132" s="53" t="s">
        <v>32</v>
      </c>
      <c r="G132" s="53"/>
      <c r="H132" s="13">
        <v>85333.66</v>
      </c>
      <c r="I132" s="13">
        <f>I133+I134+I135</f>
        <v>76703.81</v>
      </c>
      <c r="J132" s="13">
        <v>85333.66</v>
      </c>
      <c r="K132" s="13">
        <v>85333.66</v>
      </c>
      <c r="L132" s="13">
        <v>0</v>
      </c>
      <c r="M132" s="13">
        <v>85333.66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72">
        <v>0</v>
      </c>
      <c r="V132" s="72"/>
      <c r="W132" s="72">
        <v>0</v>
      </c>
      <c r="X132" s="73"/>
      <c r="Y132" s="21"/>
      <c r="Z132" s="1"/>
    </row>
    <row r="133" spans="1:26" ht="18.75" customHeight="1">
      <c r="A133" s="20"/>
      <c r="B133" s="42"/>
      <c r="C133" s="42"/>
      <c r="D133" s="27">
        <v>80101</v>
      </c>
      <c r="E133" s="11"/>
      <c r="F133" s="53" t="s">
        <v>66</v>
      </c>
      <c r="G133" s="53"/>
      <c r="H133" s="13">
        <v>59147.02</v>
      </c>
      <c r="I133" s="13">
        <v>57701.23</v>
      </c>
      <c r="J133" s="13">
        <v>59147.02</v>
      </c>
      <c r="K133" s="13">
        <v>59147.02</v>
      </c>
      <c r="L133" s="13">
        <v>0</v>
      </c>
      <c r="M133" s="13">
        <v>59147.02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72">
        <v>0</v>
      </c>
      <c r="V133" s="72"/>
      <c r="W133" s="72">
        <v>0</v>
      </c>
      <c r="X133" s="73"/>
      <c r="Y133" s="21"/>
      <c r="Z133" s="1"/>
    </row>
    <row r="134" spans="1:26" ht="15" customHeight="1">
      <c r="A134" s="20"/>
      <c r="B134" s="42"/>
      <c r="C134" s="42"/>
      <c r="D134" s="27">
        <v>80110</v>
      </c>
      <c r="E134" s="11"/>
      <c r="F134" s="53" t="s">
        <v>70</v>
      </c>
      <c r="G134" s="53"/>
      <c r="H134" s="13">
        <v>22324.27</v>
      </c>
      <c r="I134" s="13">
        <v>17724.3</v>
      </c>
      <c r="J134" s="13">
        <v>22324.27</v>
      </c>
      <c r="K134" s="13">
        <v>22324.27</v>
      </c>
      <c r="L134" s="13">
        <v>0</v>
      </c>
      <c r="M134" s="13">
        <v>22324.27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72">
        <v>0</v>
      </c>
      <c r="V134" s="72"/>
      <c r="W134" s="72">
        <v>0</v>
      </c>
      <c r="X134" s="73"/>
      <c r="Y134" s="21"/>
      <c r="Z134" s="1"/>
    </row>
    <row r="135" spans="1:26" ht="51.75" customHeight="1">
      <c r="A135" s="20"/>
      <c r="B135" s="42"/>
      <c r="C135" s="42"/>
      <c r="D135" s="27">
        <v>80150</v>
      </c>
      <c r="E135" s="11"/>
      <c r="F135" s="53" t="s">
        <v>73</v>
      </c>
      <c r="G135" s="53"/>
      <c r="H135" s="13">
        <v>3862.37</v>
      </c>
      <c r="I135" s="13">
        <v>1278.28</v>
      </c>
      <c r="J135" s="13">
        <v>3862.37</v>
      </c>
      <c r="K135" s="13">
        <v>3862.37</v>
      </c>
      <c r="L135" s="13">
        <v>0</v>
      </c>
      <c r="M135" s="13">
        <v>3862.37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72">
        <v>0</v>
      </c>
      <c r="V135" s="72"/>
      <c r="W135" s="72">
        <v>0</v>
      </c>
      <c r="X135" s="73"/>
      <c r="Y135" s="21"/>
      <c r="Z135" s="1"/>
    </row>
    <row r="136" spans="1:26" ht="19.5" customHeight="1">
      <c r="A136" s="20"/>
      <c r="B136" s="42">
        <v>852</v>
      </c>
      <c r="C136" s="42"/>
      <c r="D136" s="27"/>
      <c r="E136" s="11"/>
      <c r="F136" s="53" t="s">
        <v>76</v>
      </c>
      <c r="G136" s="53"/>
      <c r="H136" s="13">
        <v>120783.49</v>
      </c>
      <c r="I136" s="13">
        <f>I137+I138+I139</f>
        <v>118584.35</v>
      </c>
      <c r="J136" s="13">
        <v>120783.49</v>
      </c>
      <c r="K136" s="13">
        <v>120633.01</v>
      </c>
      <c r="L136" s="13">
        <v>40980</v>
      </c>
      <c r="M136" s="13">
        <v>79653.01</v>
      </c>
      <c r="N136" s="13">
        <v>0</v>
      </c>
      <c r="O136" s="13">
        <v>150.48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72">
        <v>0</v>
      </c>
      <c r="V136" s="72"/>
      <c r="W136" s="72">
        <v>0</v>
      </c>
      <c r="X136" s="73"/>
      <c r="Y136" s="21"/>
      <c r="Z136" s="1"/>
    </row>
    <row r="137" spans="1:26" ht="54" customHeight="1">
      <c r="A137" s="20"/>
      <c r="B137" s="42"/>
      <c r="C137" s="42"/>
      <c r="D137" s="27">
        <v>85213</v>
      </c>
      <c r="E137" s="11"/>
      <c r="F137" s="53" t="s">
        <v>79</v>
      </c>
      <c r="G137" s="53"/>
      <c r="H137" s="13">
        <v>39550</v>
      </c>
      <c r="I137" s="13">
        <v>38240.86</v>
      </c>
      <c r="J137" s="13">
        <v>39550</v>
      </c>
      <c r="K137" s="13">
        <v>39550</v>
      </c>
      <c r="L137" s="13">
        <v>0</v>
      </c>
      <c r="M137" s="13">
        <v>39550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72">
        <v>0</v>
      </c>
      <c r="V137" s="72"/>
      <c r="W137" s="72">
        <v>0</v>
      </c>
      <c r="X137" s="73"/>
      <c r="Y137" s="21"/>
      <c r="Z137" s="1"/>
    </row>
    <row r="138" spans="1:26" ht="15" customHeight="1">
      <c r="A138" s="6"/>
      <c r="B138" s="42"/>
      <c r="C138" s="42"/>
      <c r="D138" s="27">
        <v>85215</v>
      </c>
      <c r="E138" s="11"/>
      <c r="F138" s="53" t="s">
        <v>81</v>
      </c>
      <c r="G138" s="53"/>
      <c r="H138" s="13">
        <v>153.49</v>
      </c>
      <c r="I138" s="13">
        <v>153.49</v>
      </c>
      <c r="J138" s="13">
        <v>153.49</v>
      </c>
      <c r="K138" s="13">
        <v>3.01</v>
      </c>
      <c r="L138" s="13">
        <v>0</v>
      </c>
      <c r="M138" s="13">
        <v>3.01</v>
      </c>
      <c r="N138" s="13">
        <v>0</v>
      </c>
      <c r="O138" s="13">
        <v>150.48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72">
        <v>0</v>
      </c>
      <c r="V138" s="72"/>
      <c r="W138" s="72">
        <v>0</v>
      </c>
      <c r="X138" s="73"/>
      <c r="Y138" s="6"/>
      <c r="Z138" s="1"/>
    </row>
    <row r="139" spans="1:26" ht="46.5" customHeight="1">
      <c r="A139" s="6"/>
      <c r="B139" s="42"/>
      <c r="C139" s="42"/>
      <c r="D139" s="27">
        <v>85228</v>
      </c>
      <c r="E139" s="11"/>
      <c r="F139" s="53" t="s">
        <v>84</v>
      </c>
      <c r="G139" s="53"/>
      <c r="H139" s="13">
        <v>81080</v>
      </c>
      <c r="I139" s="13">
        <v>80190</v>
      </c>
      <c r="J139" s="13">
        <v>81080</v>
      </c>
      <c r="K139" s="13">
        <v>81080</v>
      </c>
      <c r="L139" s="13">
        <v>40980</v>
      </c>
      <c r="M139" s="13">
        <v>40100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72">
        <v>0</v>
      </c>
      <c r="V139" s="72"/>
      <c r="W139" s="72">
        <v>0</v>
      </c>
      <c r="X139" s="73"/>
      <c r="Y139" s="6"/>
      <c r="Z139" s="1"/>
    </row>
    <row r="140" spans="1:26" ht="12.75">
      <c r="A140" s="6"/>
      <c r="B140" s="42">
        <v>855</v>
      </c>
      <c r="C140" s="42"/>
      <c r="D140" s="27"/>
      <c r="E140" s="11"/>
      <c r="F140" s="53" t="s">
        <v>87</v>
      </c>
      <c r="G140" s="53"/>
      <c r="H140" s="13">
        <v>9882981</v>
      </c>
      <c r="I140" s="13">
        <f>I141+I142+I143</f>
        <v>9720817.71</v>
      </c>
      <c r="J140" s="13">
        <v>9882981</v>
      </c>
      <c r="K140" s="13">
        <v>339817</v>
      </c>
      <c r="L140" s="13">
        <v>309349.38</v>
      </c>
      <c r="M140" s="13">
        <v>30467.62</v>
      </c>
      <c r="N140" s="13">
        <v>0</v>
      </c>
      <c r="O140" s="13">
        <v>9543164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72">
        <v>0</v>
      </c>
      <c r="V140" s="72"/>
      <c r="W140" s="72">
        <v>0</v>
      </c>
      <c r="X140" s="73"/>
      <c r="Y140" s="6"/>
      <c r="Z140" s="1"/>
    </row>
    <row r="141" spans="1:26" ht="20.25" customHeight="1">
      <c r="A141" s="6"/>
      <c r="B141" s="42"/>
      <c r="C141" s="42"/>
      <c r="D141" s="27">
        <v>85501</v>
      </c>
      <c r="E141" s="11"/>
      <c r="F141" s="53" t="s">
        <v>103</v>
      </c>
      <c r="G141" s="53"/>
      <c r="H141" s="13">
        <v>6341901</v>
      </c>
      <c r="I141" s="13">
        <v>6248328.68</v>
      </c>
      <c r="J141" s="13">
        <v>6341901</v>
      </c>
      <c r="K141" s="13">
        <v>93723</v>
      </c>
      <c r="L141" s="13">
        <v>74483.11</v>
      </c>
      <c r="M141" s="13">
        <v>19239.89</v>
      </c>
      <c r="N141" s="13">
        <v>0</v>
      </c>
      <c r="O141" s="13">
        <v>6248178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72">
        <v>0</v>
      </c>
      <c r="V141" s="72"/>
      <c r="W141" s="72">
        <v>0</v>
      </c>
      <c r="X141" s="73"/>
      <c r="Y141" s="9"/>
      <c r="Z141" s="1"/>
    </row>
    <row r="142" spans="1:26" ht="31.5" customHeight="1">
      <c r="A142" s="6"/>
      <c r="B142" s="42"/>
      <c r="C142" s="42"/>
      <c r="D142" s="27">
        <v>85502</v>
      </c>
      <c r="E142" s="11"/>
      <c r="F142" s="53" t="s">
        <v>104</v>
      </c>
      <c r="G142" s="53"/>
      <c r="H142" s="13">
        <v>3541000</v>
      </c>
      <c r="I142" s="13">
        <v>3472427.39</v>
      </c>
      <c r="J142" s="13">
        <v>3541000</v>
      </c>
      <c r="K142" s="13">
        <v>246014</v>
      </c>
      <c r="L142" s="13">
        <v>234866.27</v>
      </c>
      <c r="M142" s="13">
        <v>11147.73</v>
      </c>
      <c r="N142" s="13">
        <v>0</v>
      </c>
      <c r="O142" s="13">
        <v>3294986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72">
        <v>0</v>
      </c>
      <c r="V142" s="72"/>
      <c r="W142" s="72">
        <v>0</v>
      </c>
      <c r="X142" s="73"/>
      <c r="Y142" s="9"/>
      <c r="Z142" s="1"/>
    </row>
    <row r="143" spans="1:26" ht="56.25" customHeight="1">
      <c r="A143" s="6"/>
      <c r="B143" s="42"/>
      <c r="C143" s="42"/>
      <c r="D143" s="27">
        <v>85503</v>
      </c>
      <c r="E143" s="11"/>
      <c r="F143" s="53" t="s">
        <v>105</v>
      </c>
      <c r="G143" s="53"/>
      <c r="H143" s="13">
        <v>80</v>
      </c>
      <c r="I143" s="13">
        <v>61.64</v>
      </c>
      <c r="J143" s="13">
        <v>80</v>
      </c>
      <c r="K143" s="13">
        <v>80</v>
      </c>
      <c r="L143" s="13">
        <v>0</v>
      </c>
      <c r="M143" s="13">
        <v>80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72">
        <v>0</v>
      </c>
      <c r="V143" s="72"/>
      <c r="W143" s="72">
        <v>0</v>
      </c>
      <c r="X143" s="73"/>
      <c r="Y143" s="9"/>
      <c r="Z143" s="1"/>
    </row>
    <row r="144" spans="1:26" ht="15" customHeight="1">
      <c r="A144" s="6"/>
      <c r="B144" s="96" t="s">
        <v>44</v>
      </c>
      <c r="C144" s="96"/>
      <c r="D144" s="96"/>
      <c r="E144" s="96"/>
      <c r="F144" s="96"/>
      <c r="G144" s="96"/>
      <c r="H144" s="26">
        <v>10614612.45</v>
      </c>
      <c r="I144" s="26">
        <f>I126+I128+I130+I132+I136+I140</f>
        <v>10430820.170000002</v>
      </c>
      <c r="J144" s="26">
        <v>10614612.45</v>
      </c>
      <c r="K144" s="26">
        <v>1071297.97</v>
      </c>
      <c r="L144" s="26">
        <v>418866.27</v>
      </c>
      <c r="M144" s="26">
        <v>652431.7</v>
      </c>
      <c r="N144" s="26">
        <v>0</v>
      </c>
      <c r="O144" s="26">
        <v>9543314.48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97">
        <v>0</v>
      </c>
      <c r="V144" s="97"/>
      <c r="W144" s="97">
        <v>0</v>
      </c>
      <c r="X144" s="86"/>
      <c r="Y144" s="9"/>
      <c r="Z144" s="1"/>
    </row>
    <row r="145" spans="1:26" ht="47.25" customHeight="1">
      <c r="A145" s="6"/>
      <c r="B145" s="93" t="s">
        <v>108</v>
      </c>
      <c r="C145" s="94"/>
      <c r="D145" s="94"/>
      <c r="E145" s="94"/>
      <c r="F145" s="94"/>
      <c r="G145" s="95"/>
      <c r="H145" s="18">
        <f>H33+H117+H144</f>
        <v>36981815.6</v>
      </c>
      <c r="I145" s="18">
        <f>I33+I117+I144</f>
        <v>35974321.49</v>
      </c>
      <c r="J145" s="18">
        <f>J33+J117+J144</f>
        <v>30164612.12</v>
      </c>
      <c r="K145" s="18">
        <f>K33+K144</f>
        <v>3461052.05</v>
      </c>
      <c r="L145" s="18">
        <f>L33+L117+L144</f>
        <v>13230606.51</v>
      </c>
      <c r="M145" s="18">
        <f>M33+M117+M144</f>
        <v>5226752.340000001</v>
      </c>
      <c r="N145" s="18">
        <f>N33+N117+N144</f>
        <v>992287.95</v>
      </c>
      <c r="O145" s="18">
        <f>O33+O117+O144</f>
        <v>10575895.42</v>
      </c>
      <c r="P145" s="18">
        <v>0</v>
      </c>
      <c r="Q145" s="18">
        <v>0</v>
      </c>
      <c r="R145" s="18">
        <f>R117</f>
        <v>140000</v>
      </c>
      <c r="S145" s="18">
        <f>S33+S117</f>
        <v>6092444.290000001</v>
      </c>
      <c r="T145" s="18">
        <f>T33+T117</f>
        <v>6092444.290000001</v>
      </c>
      <c r="U145" s="47">
        <f>U117</f>
        <v>2455000</v>
      </c>
      <c r="V145" s="48"/>
      <c r="W145" s="18">
        <v>0</v>
      </c>
      <c r="X145" s="25"/>
      <c r="Y145" s="9"/>
      <c r="Z145" s="1"/>
    </row>
    <row r="146" spans="1:9" ht="15" customHeight="1">
      <c r="A146" s="1"/>
      <c r="B146"/>
      <c r="C146"/>
      <c r="D146"/>
      <c r="F146"/>
      <c r="G146"/>
      <c r="I146"/>
    </row>
    <row r="147" spans="1:9" ht="19.5" customHeight="1">
      <c r="A147" s="1"/>
      <c r="B147"/>
      <c r="C147"/>
      <c r="D147"/>
      <c r="F147"/>
      <c r="G147"/>
      <c r="I147"/>
    </row>
    <row r="148" spans="1:9" ht="15" customHeight="1">
      <c r="A148" s="1"/>
      <c r="B148"/>
      <c r="C148"/>
      <c r="D148"/>
      <c r="F148"/>
      <c r="G148"/>
      <c r="I148"/>
    </row>
    <row r="149" spans="1:9" ht="15" customHeight="1">
      <c r="A149" s="1"/>
      <c r="B149"/>
      <c r="C149"/>
      <c r="D149"/>
      <c r="F149"/>
      <c r="G149"/>
      <c r="I149"/>
    </row>
    <row r="150" spans="1:9" ht="15" customHeight="1">
      <c r="A150" s="1"/>
      <c r="B150"/>
      <c r="C150"/>
      <c r="D150"/>
      <c r="F150"/>
      <c r="G150"/>
      <c r="I150"/>
    </row>
    <row r="151" spans="1:9" ht="26.25" customHeight="1">
      <c r="A151" s="1"/>
      <c r="B151"/>
      <c r="C151"/>
      <c r="D151"/>
      <c r="F151"/>
      <c r="G151"/>
      <c r="I151"/>
    </row>
    <row r="152" spans="1:24" ht="15" customHeight="1">
      <c r="A152" s="28"/>
      <c r="B152" s="28"/>
      <c r="C152" s="6"/>
      <c r="D152" s="6"/>
      <c r="E152" s="6"/>
      <c r="F152" s="6"/>
      <c r="G152" s="8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1"/>
    </row>
    <row r="153" spans="1:26" ht="15" customHeight="1">
      <c r="A153" s="6"/>
      <c r="B153" s="30"/>
      <c r="C153" s="30"/>
      <c r="D153" s="30"/>
      <c r="E153" s="4"/>
      <c r="F153" s="6"/>
      <c r="G153" s="6"/>
      <c r="H153" s="4"/>
      <c r="I153" s="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6"/>
      <c r="Z153" s="1"/>
    </row>
    <row r="154" spans="1:25" ht="358.5" customHeight="1">
      <c r="A154" s="6"/>
      <c r="B154" s="30"/>
      <c r="C154" s="30"/>
      <c r="D154" s="30"/>
      <c r="E154" s="4"/>
      <c r="F154" s="6"/>
      <c r="G154" s="6"/>
      <c r="H154" s="4"/>
      <c r="I154" s="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6"/>
    </row>
    <row r="155" spans="1:25" ht="15" customHeight="1">
      <c r="A155" s="6"/>
      <c r="B155" s="30"/>
      <c r="C155" s="30"/>
      <c r="D155" s="30"/>
      <c r="E155" s="4"/>
      <c r="F155" s="6"/>
      <c r="G155" s="6"/>
      <c r="H155" s="4"/>
      <c r="I155" s="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6"/>
    </row>
    <row r="156" spans="1:25" ht="12.75">
      <c r="A156" s="6"/>
      <c r="B156" s="30"/>
      <c r="C156" s="30"/>
      <c r="D156" s="30"/>
      <c r="E156" s="4"/>
      <c r="F156" s="6"/>
      <c r="G156" s="6"/>
      <c r="H156" s="4"/>
      <c r="I156" s="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6"/>
    </row>
    <row r="157" spans="1:25" ht="12.75">
      <c r="A157" s="6"/>
      <c r="B157" s="30"/>
      <c r="C157" s="30"/>
      <c r="D157" s="30"/>
      <c r="E157" s="4"/>
      <c r="F157" s="6"/>
      <c r="G157" s="6"/>
      <c r="H157" s="4"/>
      <c r="I157" s="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6"/>
    </row>
    <row r="158" spans="1:25" ht="12.75">
      <c r="A158" s="6"/>
      <c r="B158" s="30"/>
      <c r="C158" s="30"/>
      <c r="D158" s="30"/>
      <c r="E158" s="4"/>
      <c r="F158" s="6"/>
      <c r="G158" s="6"/>
      <c r="H158" s="4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6"/>
    </row>
    <row r="159" spans="1:25" ht="12.75">
      <c r="A159" s="4"/>
      <c r="B159" s="30"/>
      <c r="C159" s="30"/>
      <c r="D159" s="30"/>
      <c r="E159" s="4"/>
      <c r="F159" s="6"/>
      <c r="G159" s="6"/>
      <c r="H159" s="4"/>
      <c r="I159" s="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>
      <c r="A160" s="4"/>
      <c r="B160" s="30"/>
      <c r="C160" s="30"/>
      <c r="D160" s="30"/>
      <c r="E160" s="4"/>
      <c r="F160" s="6"/>
      <c r="G160" s="6"/>
      <c r="H160" s="4"/>
      <c r="I160" s="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>
      <c r="A161" s="4"/>
      <c r="B161" s="30"/>
      <c r="C161" s="30"/>
      <c r="D161" s="30"/>
      <c r="E161" s="4"/>
      <c r="F161" s="6"/>
      <c r="G161" s="6"/>
      <c r="H161" s="4"/>
      <c r="I161" s="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>
      <c r="A162" s="4"/>
      <c r="B162" s="30"/>
      <c r="C162" s="30"/>
      <c r="D162" s="30"/>
      <c r="E162" s="4"/>
      <c r="F162" s="6"/>
      <c r="G162" s="6"/>
      <c r="H162" s="4"/>
      <c r="I162" s="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>
      <c r="A163" s="4"/>
      <c r="B163" s="30"/>
      <c r="C163" s="30"/>
      <c r="D163" s="30"/>
      <c r="E163" s="4"/>
      <c r="F163" s="6"/>
      <c r="G163" s="6"/>
      <c r="H163" s="4"/>
      <c r="I163" s="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>
      <c r="A164" s="4"/>
      <c r="B164" s="30"/>
      <c r="C164" s="30"/>
      <c r="D164" s="30"/>
      <c r="E164" s="4"/>
      <c r="F164" s="6"/>
      <c r="G164" s="6"/>
      <c r="H164" s="4"/>
      <c r="I164" s="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>
      <c r="A165" s="4"/>
      <c r="B165" s="30"/>
      <c r="C165" s="30"/>
      <c r="D165" s="30"/>
      <c r="E165" s="4"/>
      <c r="F165" s="6"/>
      <c r="G165" s="6"/>
      <c r="H165" s="4"/>
      <c r="I165" s="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>
      <c r="A166" s="4"/>
      <c r="B166" s="30"/>
      <c r="C166" s="30"/>
      <c r="D166" s="30"/>
      <c r="E166" s="4"/>
      <c r="F166" s="6"/>
      <c r="G166" s="6"/>
      <c r="H166" s="4"/>
      <c r="I166" s="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>
      <c r="A167" s="4"/>
      <c r="B167" s="30"/>
      <c r="C167" s="30"/>
      <c r="D167" s="30"/>
      <c r="E167" s="4"/>
      <c r="F167" s="6"/>
      <c r="G167" s="6"/>
      <c r="H167" s="4"/>
      <c r="I167" s="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>
      <c r="A168" s="4"/>
      <c r="Y168" s="4"/>
    </row>
    <row r="169" spans="1:25" ht="12.75">
      <c r="A169" s="4"/>
      <c r="Y169" s="4"/>
    </row>
    <row r="170" spans="1:25" ht="12.75">
      <c r="A170" s="4"/>
      <c r="Y170" s="4"/>
    </row>
    <row r="171" spans="1:25" ht="12.75">
      <c r="A171" s="4"/>
      <c r="Y171" s="4"/>
    </row>
    <row r="172" spans="1:25" ht="12.75">
      <c r="A172" s="4"/>
      <c r="Y172" s="4"/>
    </row>
    <row r="173" spans="1:25" ht="12.75">
      <c r="A173" s="4"/>
      <c r="Y173" s="4"/>
    </row>
  </sheetData>
  <sheetProtection/>
  <mergeCells count="556">
    <mergeCell ref="F143:G143"/>
    <mergeCell ref="U143:V143"/>
    <mergeCell ref="W143:X143"/>
    <mergeCell ref="B144:G144"/>
    <mergeCell ref="U144:V144"/>
    <mergeCell ref="W144:X144"/>
    <mergeCell ref="B145:G145"/>
    <mergeCell ref="B141:C141"/>
    <mergeCell ref="F141:G141"/>
    <mergeCell ref="U141:V141"/>
    <mergeCell ref="W141:X141"/>
    <mergeCell ref="B142:C142"/>
    <mergeCell ref="F142:G142"/>
    <mergeCell ref="U142:V142"/>
    <mergeCell ref="W142:X142"/>
    <mergeCell ref="B143:C143"/>
    <mergeCell ref="B139:C139"/>
    <mergeCell ref="F139:G139"/>
    <mergeCell ref="U139:V139"/>
    <mergeCell ref="W139:X139"/>
    <mergeCell ref="B140:C140"/>
    <mergeCell ref="F140:G140"/>
    <mergeCell ref="U140:V140"/>
    <mergeCell ref="W140:X140"/>
    <mergeCell ref="B137:C137"/>
    <mergeCell ref="F137:G137"/>
    <mergeCell ref="U137:V137"/>
    <mergeCell ref="W137:X137"/>
    <mergeCell ref="B138:C138"/>
    <mergeCell ref="F138:G138"/>
    <mergeCell ref="U138:V138"/>
    <mergeCell ref="W138:X138"/>
    <mergeCell ref="B135:C135"/>
    <mergeCell ref="F135:G135"/>
    <mergeCell ref="U135:V135"/>
    <mergeCell ref="W135:X135"/>
    <mergeCell ref="B136:C136"/>
    <mergeCell ref="F136:G136"/>
    <mergeCell ref="U136:V136"/>
    <mergeCell ref="W136:X136"/>
    <mergeCell ref="B132:C132"/>
    <mergeCell ref="F132:G132"/>
    <mergeCell ref="U132:V132"/>
    <mergeCell ref="W132:X132"/>
    <mergeCell ref="B133:C133"/>
    <mergeCell ref="F133:G133"/>
    <mergeCell ref="U133:V133"/>
    <mergeCell ref="W133:X133"/>
    <mergeCell ref="B134:C134"/>
    <mergeCell ref="F134:G134"/>
    <mergeCell ref="U134:V134"/>
    <mergeCell ref="W134:X134"/>
    <mergeCell ref="B130:C130"/>
    <mergeCell ref="F130:G130"/>
    <mergeCell ref="U130:V130"/>
    <mergeCell ref="W130:X130"/>
    <mergeCell ref="B131:C131"/>
    <mergeCell ref="F131:G131"/>
    <mergeCell ref="U131:V131"/>
    <mergeCell ref="W131:X131"/>
    <mergeCell ref="R122:R124"/>
    <mergeCell ref="B128:C128"/>
    <mergeCell ref="F128:G128"/>
    <mergeCell ref="U128:V128"/>
    <mergeCell ref="W128:X128"/>
    <mergeCell ref="B129:C129"/>
    <mergeCell ref="F129:G129"/>
    <mergeCell ref="U129:V129"/>
    <mergeCell ref="W129:X129"/>
    <mergeCell ref="B126:C126"/>
    <mergeCell ref="F126:G126"/>
    <mergeCell ref="U126:V126"/>
    <mergeCell ref="W126:X126"/>
    <mergeCell ref="B127:C127"/>
    <mergeCell ref="F127:G127"/>
    <mergeCell ref="U127:V127"/>
    <mergeCell ref="W127:X127"/>
    <mergeCell ref="B125:C125"/>
    <mergeCell ref="F125:G125"/>
    <mergeCell ref="U125:V125"/>
    <mergeCell ref="W125:X125"/>
    <mergeCell ref="I119:I124"/>
    <mergeCell ref="T121:T124"/>
    <mergeCell ref="U121:V122"/>
    <mergeCell ref="W121:X124"/>
    <mergeCell ref="J119:X119"/>
    <mergeCell ref="K122:K124"/>
    <mergeCell ref="J120:J124"/>
    <mergeCell ref="K120:R121"/>
    <mergeCell ref="S120:S124"/>
    <mergeCell ref="T120:X120"/>
    <mergeCell ref="L122:M123"/>
    <mergeCell ref="N122:N124"/>
    <mergeCell ref="O122:O124"/>
    <mergeCell ref="P122:P124"/>
    <mergeCell ref="Q122:Q124"/>
    <mergeCell ref="U123:V124"/>
    <mergeCell ref="B117:G117"/>
    <mergeCell ref="U117:V117"/>
    <mergeCell ref="W117:X117"/>
    <mergeCell ref="C118:F118"/>
    <mergeCell ref="G118:H118"/>
    <mergeCell ref="B119:C124"/>
    <mergeCell ref="D119:D124"/>
    <mergeCell ref="E119:E124"/>
    <mergeCell ref="F119:G124"/>
    <mergeCell ref="H119:H124"/>
    <mergeCell ref="B115:C115"/>
    <mergeCell ref="F115:G115"/>
    <mergeCell ref="U115:V115"/>
    <mergeCell ref="W115:X115"/>
    <mergeCell ref="B116:C116"/>
    <mergeCell ref="F116:G116"/>
    <mergeCell ref="U116:V116"/>
    <mergeCell ref="W116:X116"/>
    <mergeCell ref="B113:C113"/>
    <mergeCell ref="F113:G113"/>
    <mergeCell ref="U113:V113"/>
    <mergeCell ref="W113:X113"/>
    <mergeCell ref="B114:C114"/>
    <mergeCell ref="F114:G114"/>
    <mergeCell ref="U114:V114"/>
    <mergeCell ref="W114:X114"/>
    <mergeCell ref="B111:C111"/>
    <mergeCell ref="F111:G111"/>
    <mergeCell ref="U111:V111"/>
    <mergeCell ref="W111:X111"/>
    <mergeCell ref="B112:C112"/>
    <mergeCell ref="F112:G112"/>
    <mergeCell ref="U112:V112"/>
    <mergeCell ref="W112:X112"/>
    <mergeCell ref="B109:C109"/>
    <mergeCell ref="F109:G109"/>
    <mergeCell ref="U109:V109"/>
    <mergeCell ref="W109:X109"/>
    <mergeCell ref="B110:C110"/>
    <mergeCell ref="F110:G110"/>
    <mergeCell ref="U110:V110"/>
    <mergeCell ref="W110:X110"/>
    <mergeCell ref="B107:C107"/>
    <mergeCell ref="F107:G107"/>
    <mergeCell ref="U107:V107"/>
    <mergeCell ref="W107:X107"/>
    <mergeCell ref="B108:C108"/>
    <mergeCell ref="F108:G108"/>
    <mergeCell ref="U108:V108"/>
    <mergeCell ref="W108:X108"/>
    <mergeCell ref="B105:C105"/>
    <mergeCell ref="F105:G105"/>
    <mergeCell ref="U105:V105"/>
    <mergeCell ref="W105:X105"/>
    <mergeCell ref="B106:C106"/>
    <mergeCell ref="F106:G106"/>
    <mergeCell ref="U106:V106"/>
    <mergeCell ref="W106:X106"/>
    <mergeCell ref="B103:C103"/>
    <mergeCell ref="F103:G103"/>
    <mergeCell ref="U103:V103"/>
    <mergeCell ref="W103:X103"/>
    <mergeCell ref="B104:C104"/>
    <mergeCell ref="F104:G104"/>
    <mergeCell ref="U104:V104"/>
    <mergeCell ref="W104:X104"/>
    <mergeCell ref="B101:C101"/>
    <mergeCell ref="F101:G101"/>
    <mergeCell ref="U101:V101"/>
    <mergeCell ref="W101:X101"/>
    <mergeCell ref="B102:C102"/>
    <mergeCell ref="F102:G102"/>
    <mergeCell ref="U102:V102"/>
    <mergeCell ref="W102:X102"/>
    <mergeCell ref="B99:C99"/>
    <mergeCell ref="F99:G99"/>
    <mergeCell ref="U99:V99"/>
    <mergeCell ref="W99:X99"/>
    <mergeCell ref="B100:C100"/>
    <mergeCell ref="F100:G100"/>
    <mergeCell ref="U100:V100"/>
    <mergeCell ref="W100:X100"/>
    <mergeCell ref="B97:C97"/>
    <mergeCell ref="F97:G97"/>
    <mergeCell ref="U97:V97"/>
    <mergeCell ref="W97:X97"/>
    <mergeCell ref="B98:C98"/>
    <mergeCell ref="F98:G98"/>
    <mergeCell ref="U98:V98"/>
    <mergeCell ref="W98:X98"/>
    <mergeCell ref="B95:C95"/>
    <mergeCell ref="F95:G95"/>
    <mergeCell ref="U95:V95"/>
    <mergeCell ref="W95:X95"/>
    <mergeCell ref="B96:C96"/>
    <mergeCell ref="F96:G96"/>
    <mergeCell ref="U96:V96"/>
    <mergeCell ref="W96:X96"/>
    <mergeCell ref="B93:C93"/>
    <mergeCell ref="F93:G93"/>
    <mergeCell ref="U93:V93"/>
    <mergeCell ref="W93:X93"/>
    <mergeCell ref="B94:C94"/>
    <mergeCell ref="F94:G94"/>
    <mergeCell ref="U94:V94"/>
    <mergeCell ref="W94:X94"/>
    <mergeCell ref="B91:C91"/>
    <mergeCell ref="F91:G91"/>
    <mergeCell ref="U91:V91"/>
    <mergeCell ref="W91:X91"/>
    <mergeCell ref="B92:C92"/>
    <mergeCell ref="F92:G92"/>
    <mergeCell ref="U92:V92"/>
    <mergeCell ref="W92:X92"/>
    <mergeCell ref="B89:C89"/>
    <mergeCell ref="F89:G89"/>
    <mergeCell ref="U89:V89"/>
    <mergeCell ref="W89:X89"/>
    <mergeCell ref="B90:C90"/>
    <mergeCell ref="F90:G90"/>
    <mergeCell ref="U90:V90"/>
    <mergeCell ref="W90:X90"/>
    <mergeCell ref="B87:C87"/>
    <mergeCell ref="F87:G87"/>
    <mergeCell ref="U87:V87"/>
    <mergeCell ref="W87:X87"/>
    <mergeCell ref="B88:C88"/>
    <mergeCell ref="F88:G88"/>
    <mergeCell ref="U88:V88"/>
    <mergeCell ref="W88:X88"/>
    <mergeCell ref="B85:C85"/>
    <mergeCell ref="F85:G85"/>
    <mergeCell ref="U85:V85"/>
    <mergeCell ref="W85:X85"/>
    <mergeCell ref="B86:C86"/>
    <mergeCell ref="F86:G86"/>
    <mergeCell ref="U86:V86"/>
    <mergeCell ref="W86:X86"/>
    <mergeCell ref="B83:C83"/>
    <mergeCell ref="F83:G83"/>
    <mergeCell ref="U83:V83"/>
    <mergeCell ref="W83:X83"/>
    <mergeCell ref="B84:C84"/>
    <mergeCell ref="F84:G84"/>
    <mergeCell ref="U84:V84"/>
    <mergeCell ref="W84:X84"/>
    <mergeCell ref="B81:C81"/>
    <mergeCell ref="F81:G81"/>
    <mergeCell ref="U81:V81"/>
    <mergeCell ref="W81:X81"/>
    <mergeCell ref="B82:C82"/>
    <mergeCell ref="F82:G82"/>
    <mergeCell ref="U82:V82"/>
    <mergeCell ref="W82:X82"/>
    <mergeCell ref="B79:C79"/>
    <mergeCell ref="F79:G79"/>
    <mergeCell ref="U79:V79"/>
    <mergeCell ref="W79:X79"/>
    <mergeCell ref="B80:C80"/>
    <mergeCell ref="F80:G80"/>
    <mergeCell ref="U80:V80"/>
    <mergeCell ref="W80:X80"/>
    <mergeCell ref="B77:C77"/>
    <mergeCell ref="F77:G77"/>
    <mergeCell ref="U77:V77"/>
    <mergeCell ref="W77:X77"/>
    <mergeCell ref="B78:C78"/>
    <mergeCell ref="F78:G78"/>
    <mergeCell ref="U78:V78"/>
    <mergeCell ref="W78:X78"/>
    <mergeCell ref="B75:C75"/>
    <mergeCell ref="F75:G75"/>
    <mergeCell ref="U75:V75"/>
    <mergeCell ref="W75:X75"/>
    <mergeCell ref="B76:C76"/>
    <mergeCell ref="F76:G76"/>
    <mergeCell ref="U76:V76"/>
    <mergeCell ref="W76:X76"/>
    <mergeCell ref="B73:C73"/>
    <mergeCell ref="F73:G73"/>
    <mergeCell ref="U73:V73"/>
    <mergeCell ref="W73:X73"/>
    <mergeCell ref="B74:C74"/>
    <mergeCell ref="F74:G74"/>
    <mergeCell ref="U74:V74"/>
    <mergeCell ref="W74:X74"/>
    <mergeCell ref="B70:C70"/>
    <mergeCell ref="F70:G70"/>
    <mergeCell ref="U70:V70"/>
    <mergeCell ref="W70:X70"/>
    <mergeCell ref="B72:C72"/>
    <mergeCell ref="F72:G72"/>
    <mergeCell ref="U72:V72"/>
    <mergeCell ref="W72:X72"/>
    <mergeCell ref="B68:C68"/>
    <mergeCell ref="F68:G68"/>
    <mergeCell ref="U68:V68"/>
    <mergeCell ref="W68:X68"/>
    <mergeCell ref="B69:C69"/>
    <mergeCell ref="F69:G69"/>
    <mergeCell ref="U69:V69"/>
    <mergeCell ref="W69:X69"/>
    <mergeCell ref="B66:C66"/>
    <mergeCell ref="F66:G66"/>
    <mergeCell ref="U66:V66"/>
    <mergeCell ref="W66:X66"/>
    <mergeCell ref="B67:C67"/>
    <mergeCell ref="F67:G67"/>
    <mergeCell ref="U67:V67"/>
    <mergeCell ref="W67:X67"/>
    <mergeCell ref="B64:C64"/>
    <mergeCell ref="F64:G64"/>
    <mergeCell ref="U64:V64"/>
    <mergeCell ref="W64:X64"/>
    <mergeCell ref="B65:C65"/>
    <mergeCell ref="F65:G65"/>
    <mergeCell ref="U65:V65"/>
    <mergeCell ref="W65:X65"/>
    <mergeCell ref="B62:C62"/>
    <mergeCell ref="F62:G62"/>
    <mergeCell ref="U62:V62"/>
    <mergeCell ref="W62:X62"/>
    <mergeCell ref="B63:C63"/>
    <mergeCell ref="F63:G63"/>
    <mergeCell ref="U63:V63"/>
    <mergeCell ref="W63:X63"/>
    <mergeCell ref="B60:C60"/>
    <mergeCell ref="F60:G60"/>
    <mergeCell ref="U60:V60"/>
    <mergeCell ref="W60:X60"/>
    <mergeCell ref="B61:C61"/>
    <mergeCell ref="F61:G61"/>
    <mergeCell ref="U61:V61"/>
    <mergeCell ref="W61:X61"/>
    <mergeCell ref="B58:C58"/>
    <mergeCell ref="F58:G58"/>
    <mergeCell ref="U58:V58"/>
    <mergeCell ref="W58:X58"/>
    <mergeCell ref="B59:C59"/>
    <mergeCell ref="F59:G59"/>
    <mergeCell ref="U59:V59"/>
    <mergeCell ref="W59:X59"/>
    <mergeCell ref="B56:C56"/>
    <mergeCell ref="F56:G56"/>
    <mergeCell ref="U56:V56"/>
    <mergeCell ref="W56:X56"/>
    <mergeCell ref="B57:C57"/>
    <mergeCell ref="F57:G57"/>
    <mergeCell ref="U57:V57"/>
    <mergeCell ref="W57:X57"/>
    <mergeCell ref="B54:C54"/>
    <mergeCell ref="F54:G54"/>
    <mergeCell ref="U54:V54"/>
    <mergeCell ref="W54:X54"/>
    <mergeCell ref="B55:C55"/>
    <mergeCell ref="F55:G55"/>
    <mergeCell ref="U55:V55"/>
    <mergeCell ref="W55:X55"/>
    <mergeCell ref="B52:C52"/>
    <mergeCell ref="F52:G52"/>
    <mergeCell ref="U52:V52"/>
    <mergeCell ref="W52:X52"/>
    <mergeCell ref="B53:C53"/>
    <mergeCell ref="F53:G53"/>
    <mergeCell ref="U53:V53"/>
    <mergeCell ref="W53:X53"/>
    <mergeCell ref="B50:C50"/>
    <mergeCell ref="F50:G50"/>
    <mergeCell ref="U50:V50"/>
    <mergeCell ref="W50:X50"/>
    <mergeCell ref="B51:C51"/>
    <mergeCell ref="F51:G51"/>
    <mergeCell ref="U51:V51"/>
    <mergeCell ref="W51:X51"/>
    <mergeCell ref="B48:C48"/>
    <mergeCell ref="F48:G48"/>
    <mergeCell ref="U48:V48"/>
    <mergeCell ref="W48:X48"/>
    <mergeCell ref="B49:C49"/>
    <mergeCell ref="F49:G49"/>
    <mergeCell ref="U49:V49"/>
    <mergeCell ref="W49:X49"/>
    <mergeCell ref="R40:R42"/>
    <mergeCell ref="B46:C46"/>
    <mergeCell ref="F46:G46"/>
    <mergeCell ref="U46:V46"/>
    <mergeCell ref="W46:X46"/>
    <mergeCell ref="B47:C47"/>
    <mergeCell ref="F47:G47"/>
    <mergeCell ref="U47:V47"/>
    <mergeCell ref="W47:X47"/>
    <mergeCell ref="B44:C44"/>
    <mergeCell ref="F44:G44"/>
    <mergeCell ref="U44:V44"/>
    <mergeCell ref="W44:X44"/>
    <mergeCell ref="B45:C45"/>
    <mergeCell ref="F45:G45"/>
    <mergeCell ref="U45:V45"/>
    <mergeCell ref="W45:X45"/>
    <mergeCell ref="B43:C43"/>
    <mergeCell ref="F43:G43"/>
    <mergeCell ref="U43:V43"/>
    <mergeCell ref="W43:X43"/>
    <mergeCell ref="I37:I42"/>
    <mergeCell ref="T39:T42"/>
    <mergeCell ref="U39:V40"/>
    <mergeCell ref="W39:X42"/>
    <mergeCell ref="J37:X37"/>
    <mergeCell ref="K40:K42"/>
    <mergeCell ref="J38:J42"/>
    <mergeCell ref="K38:R39"/>
    <mergeCell ref="S38:S42"/>
    <mergeCell ref="T38:X38"/>
    <mergeCell ref="L40:M41"/>
    <mergeCell ref="N40:N42"/>
    <mergeCell ref="O40:O42"/>
    <mergeCell ref="P40:P42"/>
    <mergeCell ref="Q40:Q42"/>
    <mergeCell ref="U41:V42"/>
    <mergeCell ref="A35:Y35"/>
    <mergeCell ref="A36:B36"/>
    <mergeCell ref="C36:F36"/>
    <mergeCell ref="G36:H36"/>
    <mergeCell ref="J36:Y36"/>
    <mergeCell ref="B37:C42"/>
    <mergeCell ref="D37:D42"/>
    <mergeCell ref="E37:E42"/>
    <mergeCell ref="F37:G42"/>
    <mergeCell ref="H37:H42"/>
    <mergeCell ref="B33:G33"/>
    <mergeCell ref="U33:V33"/>
    <mergeCell ref="W33:X33"/>
    <mergeCell ref="A34:U34"/>
    <mergeCell ref="V34:W34"/>
    <mergeCell ref="X34:Y34"/>
    <mergeCell ref="B31:C31"/>
    <mergeCell ref="F31:G31"/>
    <mergeCell ref="U31:V31"/>
    <mergeCell ref="W31:X31"/>
    <mergeCell ref="B32:C32"/>
    <mergeCell ref="F32:G32"/>
    <mergeCell ref="U32:V32"/>
    <mergeCell ref="W32:X32"/>
    <mergeCell ref="B29:C29"/>
    <mergeCell ref="F29:G29"/>
    <mergeCell ref="U29:V29"/>
    <mergeCell ref="W29:X29"/>
    <mergeCell ref="B30:C30"/>
    <mergeCell ref="F30:G30"/>
    <mergeCell ref="U30:V30"/>
    <mergeCell ref="W30:X30"/>
    <mergeCell ref="B27:C27"/>
    <mergeCell ref="F27:G27"/>
    <mergeCell ref="U27:V27"/>
    <mergeCell ref="W27:X27"/>
    <mergeCell ref="B28:C28"/>
    <mergeCell ref="F28:G28"/>
    <mergeCell ref="U28:V28"/>
    <mergeCell ref="W28:X28"/>
    <mergeCell ref="B25:C25"/>
    <mergeCell ref="F25:G25"/>
    <mergeCell ref="U25:V25"/>
    <mergeCell ref="W25:X25"/>
    <mergeCell ref="B26:C26"/>
    <mergeCell ref="F26:G26"/>
    <mergeCell ref="U26:V26"/>
    <mergeCell ref="W26:X26"/>
    <mergeCell ref="B23:C23"/>
    <mergeCell ref="F23:G23"/>
    <mergeCell ref="U23:V23"/>
    <mergeCell ref="W23:X23"/>
    <mergeCell ref="B24:C24"/>
    <mergeCell ref="F24:G24"/>
    <mergeCell ref="U24:V24"/>
    <mergeCell ref="W24:X24"/>
    <mergeCell ref="B21:C21"/>
    <mergeCell ref="F21:G21"/>
    <mergeCell ref="U21:V21"/>
    <mergeCell ref="W21:X21"/>
    <mergeCell ref="B22:C22"/>
    <mergeCell ref="F22:G22"/>
    <mergeCell ref="U22:V22"/>
    <mergeCell ref="W22:X22"/>
    <mergeCell ref="B19:C19"/>
    <mergeCell ref="F19:G19"/>
    <mergeCell ref="U19:V19"/>
    <mergeCell ref="W19:X19"/>
    <mergeCell ref="B20:C20"/>
    <mergeCell ref="F20:G20"/>
    <mergeCell ref="U20:V20"/>
    <mergeCell ref="W20:X20"/>
    <mergeCell ref="B17:C17"/>
    <mergeCell ref="F17:G17"/>
    <mergeCell ref="U17:V17"/>
    <mergeCell ref="W17:X17"/>
    <mergeCell ref="B18:C18"/>
    <mergeCell ref="F18:G18"/>
    <mergeCell ref="U18:V18"/>
    <mergeCell ref="W18:X18"/>
    <mergeCell ref="B15:C15"/>
    <mergeCell ref="F15:G15"/>
    <mergeCell ref="U15:V15"/>
    <mergeCell ref="W15:X15"/>
    <mergeCell ref="B16:C16"/>
    <mergeCell ref="F16:G16"/>
    <mergeCell ref="U16:V16"/>
    <mergeCell ref="W16:X16"/>
    <mergeCell ref="B13:C13"/>
    <mergeCell ref="F13:G13"/>
    <mergeCell ref="U13:V13"/>
    <mergeCell ref="W13:X13"/>
    <mergeCell ref="B14:C14"/>
    <mergeCell ref="F14:G14"/>
    <mergeCell ref="U14:V14"/>
    <mergeCell ref="W14:X14"/>
    <mergeCell ref="B11:C11"/>
    <mergeCell ref="F11:G11"/>
    <mergeCell ref="U11:V11"/>
    <mergeCell ref="W11:X11"/>
    <mergeCell ref="B12:C12"/>
    <mergeCell ref="F12:G12"/>
    <mergeCell ref="U12:V12"/>
    <mergeCell ref="W12:X12"/>
    <mergeCell ref="B10:C10"/>
    <mergeCell ref="F10:G10"/>
    <mergeCell ref="U10:V10"/>
    <mergeCell ref="W10:X10"/>
    <mergeCell ref="S4:S8"/>
    <mergeCell ref="T4:X4"/>
    <mergeCell ref="W9:X9"/>
    <mergeCell ref="I3:I8"/>
    <mergeCell ref="T5:T8"/>
    <mergeCell ref="U5:V6"/>
    <mergeCell ref="W5:X8"/>
    <mergeCell ref="K6:K8"/>
    <mergeCell ref="P6:P8"/>
    <mergeCell ref="Q6:Q8"/>
    <mergeCell ref="R6:R8"/>
    <mergeCell ref="U7:V8"/>
    <mergeCell ref="U145:V145"/>
    <mergeCell ref="B1:Y1"/>
    <mergeCell ref="A2:B2"/>
    <mergeCell ref="C2:F2"/>
    <mergeCell ref="G2:H2"/>
    <mergeCell ref="J2:Y2"/>
    <mergeCell ref="B9:C9"/>
    <mergeCell ref="F9:G9"/>
    <mergeCell ref="U9:V9"/>
    <mergeCell ref="F3:G8"/>
    <mergeCell ref="B3:C8"/>
    <mergeCell ref="D3:D8"/>
    <mergeCell ref="E3:E8"/>
    <mergeCell ref="L6:M7"/>
    <mergeCell ref="N6:N8"/>
    <mergeCell ref="O6:O8"/>
    <mergeCell ref="H3:H8"/>
    <mergeCell ref="J3:X3"/>
    <mergeCell ref="J4:J8"/>
    <mergeCell ref="K4:R5"/>
  </mergeCells>
  <printOptions/>
  <pageMargins left="0.2362204724409449" right="0.2362204724409449" top="0.6692913385826772" bottom="0.7480314960629921" header="0.31496062992125984" footer="0.31496062992125984"/>
  <pageSetup horizontalDpi="600" verticalDpi="600" orientation="landscape" paperSize="9" scale="90" r:id="rId1"/>
  <headerFooter>
    <oddFooter>&amp;C&amp;P</oddFooter>
  </headerFooter>
  <rowBreaks count="4" manualBreakCount="4">
    <brk id="34" max="24" man="1"/>
    <brk id="70" max="24" man="1"/>
    <brk id="98" max="24" man="1"/>
    <brk id="13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2018-03-09T08:38:19Z</cp:lastPrinted>
  <dcterms:modified xsi:type="dcterms:W3CDTF">2018-04-17T12:16:02Z</dcterms:modified>
  <cp:category/>
  <cp:version/>
  <cp:contentType/>
  <cp:contentStatus/>
</cp:coreProperties>
</file>