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'doc1'!$A$1:$K$332</definedName>
  </definedNames>
  <calcPr fullCalcOnLoad="1"/>
</workbook>
</file>

<file path=xl/sharedStrings.xml><?xml version="1.0" encoding="utf-8"?>
<sst xmlns="http://schemas.openxmlformats.org/spreadsheetml/2006/main" count="785" uniqueCount="331">
  <si>
    <t>Rodzaj zadania:</t>
  </si>
  <si>
    <t>Poroz. z JST</t>
  </si>
  <si>
    <t>Dział</t>
  </si>
  <si>
    <t>Rozdział</t>
  </si>
  <si>
    <t>§</t>
  </si>
  <si>
    <t>Nazwa</t>
  </si>
  <si>
    <t>Plan po zmianach 
(5+6+7)</t>
  </si>
  <si>
    <t>1</t>
  </si>
  <si>
    <t>2</t>
  </si>
  <si>
    <t>3</t>
  </si>
  <si>
    <t>4</t>
  </si>
  <si>
    <t>5</t>
  </si>
  <si>
    <t>6</t>
  </si>
  <si>
    <t>8</t>
  </si>
  <si>
    <t>bieżące</t>
  </si>
  <si>
    <t>630</t>
  </si>
  <si>
    <t>Turystyka</t>
  </si>
  <si>
    <t>3 500,00</t>
  </si>
  <si>
    <t>0,00</t>
  </si>
  <si>
    <t xml:space="preserve">w tym z tytułu dotacji i środków na finansowanie wydatków na realizację zadań finansowanych z udziałem środków, o których mowa w art. 5 ust. 1 pkt 2 i 3 
</t>
  </si>
  <si>
    <t>63003</t>
  </si>
  <si>
    <t>Zadania w zakresie upowszechniania turystyki</t>
  </si>
  <si>
    <t>2320</t>
  </si>
  <si>
    <t>Dotacje celowe otrzymane z powiatu na zadania bieżące realizowane na podstawie porozumień (umów) między jednostkami samorządu terytorialnego</t>
  </si>
  <si>
    <t>750</t>
  </si>
  <si>
    <t>Administracja publiczna</t>
  </si>
  <si>
    <t>594,80</t>
  </si>
  <si>
    <t>75045</t>
  </si>
  <si>
    <t>Kwalifikacja wojskowa</t>
  </si>
  <si>
    <t>851</t>
  </si>
  <si>
    <t>Ochrona zdrowia</t>
  </si>
  <si>
    <t>3 000,00</t>
  </si>
  <si>
    <t>85195</t>
  </si>
  <si>
    <t>Pozostała działalność</t>
  </si>
  <si>
    <t>921</t>
  </si>
  <si>
    <t>Kultura i ochrona dziedzictwa narodowego</t>
  </si>
  <si>
    <t>92105</t>
  </si>
  <si>
    <t>Pozostałe zadania w zakresie kultury</t>
  </si>
  <si>
    <t>926</t>
  </si>
  <si>
    <t>Kultura fizyczna</t>
  </si>
  <si>
    <t>92605</t>
  </si>
  <si>
    <t>Zadania w zakresie kultury fizycznej</t>
  </si>
  <si>
    <t>razem:</t>
  </si>
  <si>
    <t>13 594,80</t>
  </si>
  <si>
    <t>majątkowe</t>
  </si>
  <si>
    <t>600</t>
  </si>
  <si>
    <t>Transport i łączność</t>
  </si>
  <si>
    <t>40 000,00</t>
  </si>
  <si>
    <t>60016</t>
  </si>
  <si>
    <t>Drogi publiczne gminne</t>
  </si>
  <si>
    <t>6630</t>
  </si>
  <si>
    <t>Dotacje celowe otrzymane z samorządu województwa na inwestycje i zakupy inwestycyjne realizowane na podstawie porozumień (umów) między jednostkami samorządu terytorialnego</t>
  </si>
  <si>
    <t>Własne</t>
  </si>
  <si>
    <t>010</t>
  </si>
  <si>
    <t>Rolnictwo i łowiectwo</t>
  </si>
  <si>
    <t>5 500,00</t>
  </si>
  <si>
    <t>01095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</si>
  <si>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</si>
  <si>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</si>
  <si>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5 270,00</t>
  </si>
  <si>
    <t>0950</t>
  </si>
  <si>
    <t>Wpływy z tytułu kar i odszkodowań wynikających z umów</t>
  </si>
  <si>
    <t>700</t>
  </si>
  <si>
    <t>Gospodarka mieszkaniowa</t>
  </si>
  <si>
    <t>85 300,00</t>
  </si>
  <si>
    <t>70005</t>
  </si>
  <si>
    <t>Gospodarka gruntami i nieruchomościami</t>
  </si>
  <si>
    <t>0550</t>
  </si>
  <si>
    <t>Wpływy z opłat z tytułu użytkowania wieczystego nieruchomości</t>
  </si>
  <si>
    <t>10 000,00</t>
  </si>
  <si>
    <t>5 100,00</t>
  </si>
  <si>
    <t>80 000,00</t>
  </si>
  <si>
    <t>0920</t>
  </si>
  <si>
    <t>Wpływy z pozostałych odsetek</t>
  </si>
  <si>
    <t>200,00</t>
  </si>
  <si>
    <t>710</t>
  </si>
  <si>
    <t>Działalność usługowa</t>
  </si>
  <si>
    <t>15 000,00</t>
  </si>
  <si>
    <t>9 100,00</t>
  </si>
  <si>
    <t>71095</t>
  </si>
  <si>
    <t>0690</t>
  </si>
  <si>
    <t>Wpływy z różnych opłat</t>
  </si>
  <si>
    <t>720</t>
  </si>
  <si>
    <t>Informatyka</t>
  </si>
  <si>
    <t>1 816,64</t>
  </si>
  <si>
    <t>72095</t>
  </si>
  <si>
    <t>2950</t>
  </si>
  <si>
    <t>Wpływy ze zwrotów niewykorzystanych dotacji oraz płatności</t>
  </si>
  <si>
    <t>25 699,09</t>
  </si>
  <si>
    <t>75023</t>
  </si>
  <si>
    <t>Urzędy gmin (miast i miast na prawach powiatu)</t>
  </si>
  <si>
    <t>0830</t>
  </si>
  <si>
    <t>Wpływy z usług</t>
  </si>
  <si>
    <t>22 917,09</t>
  </si>
  <si>
    <t>2 782,00</t>
  </si>
  <si>
    <t>756</t>
  </si>
  <si>
    <t>Dochody od osób prawnych, od osób fizycznych i od innych jednostek nieposiadających osobowości prawnej oraz wydatki związane z ich poborem</t>
  </si>
  <si>
    <t>4 555 418,00</t>
  </si>
  <si>
    <t>75601</t>
  </si>
  <si>
    <t>Wpływy z podatku dochodowego od osób fizycznych</t>
  </si>
  <si>
    <t>20 000,00</t>
  </si>
  <si>
    <t>6 000,00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</si>
  <si>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</si>
  <si>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</si>
  <si>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</si>
  <si>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</si>
  <si>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628 900,00</t>
  </si>
  <si>
    <t>0310</t>
  </si>
  <si>
    <t>Wpływy z podatku od nieruchomości</t>
  </si>
  <si>
    <t>490 000,00</t>
  </si>
  <si>
    <t>0320</t>
  </si>
  <si>
    <t>Wpływy z podatku rolnego</t>
  </si>
  <si>
    <t>0330</t>
  </si>
  <si>
    <t>Wpływy z podatku leśnego</t>
  </si>
  <si>
    <t>90 000,00</t>
  </si>
  <si>
    <t>0340</t>
  </si>
  <si>
    <t>Wpływy z podatku od środków transportowych</t>
  </si>
  <si>
    <t>0500</t>
  </si>
  <si>
    <t>Wpływy z podatku od czynności cywilnoprawnych</t>
  </si>
  <si>
    <t>1 000,00</t>
  </si>
  <si>
    <t>1 900,00</t>
  </si>
  <si>
    <t>0910</t>
  </si>
  <si>
    <t>Wpływy z odsetek od nieterminowych wpłat z tytułu podatków i opłat</t>
  </si>
  <si>
    <t>34 000,00</t>
  </si>
  <si>
    <t>75616</t>
  </si>
  <si>
    <t>Wpływy z podatku rolnego, podatku leśnego, podatku od spadków i darowizn, podatku od czynności cywilno-prawnych oraz podatków i opłat lokalnych od osób fizycznych</t>
  </si>
  <si>
    <t>980 800,00</t>
  </si>
  <si>
    <t>350 000,00</t>
  </si>
  <si>
    <t>372 700,00</t>
  </si>
  <si>
    <t>64 000,00</t>
  </si>
  <si>
    <t>60 000,00</t>
  </si>
  <si>
    <t>56 500,00</t>
  </si>
  <si>
    <t>0360</t>
  </si>
  <si>
    <t>Wpływy z podatku od spadków i darowizn</t>
  </si>
  <si>
    <t>500,00</t>
  </si>
  <si>
    <t>0430</t>
  </si>
  <si>
    <t>Wpływy z opłaty targowej</t>
  </si>
  <si>
    <t>34 100,00</t>
  </si>
  <si>
    <t>100 000,00</t>
  </si>
  <si>
    <t>75618</t>
  </si>
  <si>
    <t>Wpływy z innych opłat stanowiących dochody jednostek samorządu terytorialnego na podstawie ustaw</t>
  </si>
  <si>
    <t>99 200,00</t>
  </si>
  <si>
    <t>0410</t>
  </si>
  <si>
    <t>Wpływy z opłaty skarbowej</t>
  </si>
  <si>
    <t>0460</t>
  </si>
  <si>
    <t>Wpływy z opłaty eksploatacyjnej</t>
  </si>
  <si>
    <t>6 200,00</t>
  </si>
  <si>
    <t>0480</t>
  </si>
  <si>
    <t>Wpływy z opłat za zezwolenia na sprzedaż napojów alkoholowych</t>
  </si>
  <si>
    <t>70 000,00</t>
  </si>
  <si>
    <t>0640</t>
  </si>
  <si>
    <t>Wpływy z tytułu kosztów egzekucyjnych, opłaty komorniczej i kosztów upomnień</t>
  </si>
  <si>
    <t>75621</t>
  </si>
  <si>
    <t>Udziały gmin w podatkach stanowiących dochód budżetu państwa</t>
  </si>
  <si>
    <t>2 840 518,00</t>
  </si>
  <si>
    <t>0010</t>
  </si>
  <si>
    <t>2 825 518,00</t>
  </si>
  <si>
    <t>0020</t>
  </si>
  <si>
    <t>Wpływy z podatku dochodowego od osób prawnych</t>
  </si>
  <si>
    <t>758</t>
  </si>
  <si>
    <t>Różne rozliczenia</t>
  </si>
  <si>
    <t>13 829 964,93</t>
  </si>
  <si>
    <t>75801</t>
  </si>
  <si>
    <t>Część oświatowa subwencji ogólnej dla jednostek samorządu terytorialnego</t>
  </si>
  <si>
    <t>7 880 851,00</t>
  </si>
  <si>
    <t>2920</t>
  </si>
  <si>
    <t>Subwencje ogólne z budżetu państwa</t>
  </si>
  <si>
    <t>75807</t>
  </si>
  <si>
    <t>Część wyrównawcza subwencji ogólnej dla gmin</t>
  </si>
  <si>
    <t>5 660 105,00</t>
  </si>
  <si>
    <t>75814</t>
  </si>
  <si>
    <t>Różne rozliczenia finansowe</t>
  </si>
  <si>
    <t>56 709,93</t>
  </si>
  <si>
    <t>2030</t>
  </si>
  <si>
    <t>Dotacje celowe otrzymane z budżetu państwa na realizację własnych zadań bieżących gmin (związków gmin, związków powiatowo-gminnych)</t>
  </si>
  <si>
    <t>75831</t>
  </si>
  <si>
    <t>Część równoważąca subwencji ogólnej dla gmin</t>
  </si>
  <si>
    <t>232 299,00</t>
  </si>
  <si>
    <t>801</t>
  </si>
  <si>
    <t>Oświata i wychowanie</t>
  </si>
  <si>
    <t>337 948,00</t>
  </si>
  <si>
    <t>80101</t>
  </si>
  <si>
    <t>Szkoły podstawowe</t>
  </si>
  <si>
    <t>108 000,00</t>
  </si>
  <si>
    <t>66 000,00</t>
  </si>
  <si>
    <t>42 000,00</t>
  </si>
  <si>
    <t>80103</t>
  </si>
  <si>
    <t>Oddziały przedszkolne w szkołach podstawowych</t>
  </si>
  <si>
    <t>14 718,00</t>
  </si>
  <si>
    <t>80104</t>
  </si>
  <si>
    <t xml:space="preserve">Przedszkola </t>
  </si>
  <si>
    <t>208 540,00</t>
  </si>
  <si>
    <t>0660</t>
  </si>
  <si>
    <t>Wpływy z opłat za korzystanie z wychowania przedszkolnego</t>
  </si>
  <si>
    <t>26 100,00</t>
  </si>
  <si>
    <t>8 500,00</t>
  </si>
  <si>
    <t>173 940,00</t>
  </si>
  <si>
    <t>80106</t>
  </si>
  <si>
    <t>6 690,00</t>
  </si>
  <si>
    <t>852</t>
  </si>
  <si>
    <t>Pomoc społeczna</t>
  </si>
  <si>
    <t>330 596,00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</si>
  <si>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</si>
  <si>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</si>
  <si>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</si>
  <si>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</si>
  <si>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7 975,00</t>
  </si>
  <si>
    <t>85214</t>
  </si>
  <si>
    <t>Zasiłki okresowe, celowe i pomoc w naturze oraz składki na ubezpieczenia emerytalne i rentowe</t>
  </si>
  <si>
    <t>68 500,00</t>
  </si>
  <si>
    <t>85216</t>
  </si>
  <si>
    <t>Zasiłki stałe</t>
  </si>
  <si>
    <t>96 720,00</t>
  </si>
  <si>
    <t>85219</t>
  </si>
  <si>
    <t>Ośrodki pomocy społecznej</t>
  </si>
  <si>
    <t>99 701,00</t>
  </si>
  <si>
    <t>85228</t>
  </si>
  <si>
    <t>Usługi opiekuńcze i specjalistyczne usługi opiekuńcze</t>
  </si>
  <si>
    <t>15 700,00</t>
  </si>
  <si>
    <t>12 700,00</t>
  </si>
  <si>
    <t>85230</t>
  </si>
  <si>
    <t>Pomoc w zakresie dożywiania</t>
  </si>
  <si>
    <t>854</t>
  </si>
  <si>
    <t>Edukacyjna opieka wychowawcza</t>
  </si>
  <si>
    <t>104 325,00</t>
  </si>
  <si>
    <t>85415</t>
  </si>
  <si>
    <t>Pomoc materialna dla uczniów o charakterze socjalnym</t>
  </si>
  <si>
    <t>100 750,00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</si>
  <si>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</si>
  <si>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</si>
  <si>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3 575,00</t>
  </si>
  <si>
    <t>855</t>
  </si>
  <si>
    <t>Rodzina</t>
  </si>
  <si>
    <t>76 410,00</t>
  </si>
  <si>
    <t>85502</t>
  </si>
  <si>
    <t xml:space="preserve">Świadczenia rodzinne, świadczenie z funduszu alimentacyjnego oraz składki na ubezpieczenia emerytalne i rentowe z ubezpieczenia społecznego
</t>
  </si>
  <si>
    <t>62 000,00</t>
  </si>
  <si>
    <t>85504</t>
  </si>
  <si>
    <t>Wspieranie rodziny</t>
  </si>
  <si>
    <t>14 410,00</t>
  </si>
  <si>
    <t>900</t>
  </si>
  <si>
    <t>Gospodarka komunalna i ochrona środowiska</t>
  </si>
  <si>
    <t>354 700,00</t>
  </si>
  <si>
    <t>90002</t>
  </si>
  <si>
    <t>Gospodarka odpadami</t>
  </si>
  <si>
    <t>342 200,00</t>
  </si>
  <si>
    <t>0490</t>
  </si>
  <si>
    <t>Wpływy z innych lokalnych opłat pobieranych przez jednostki samorządu terytorialnego na podstawie odrębnych ustaw</t>
  </si>
  <si>
    <t>325 000,00</t>
  </si>
  <si>
    <t>2460</t>
  </si>
  <si>
    <t>Środki otrzymane od pozostałych jednostek zaliczanych do sektora finansów publicznych na realizacje zadań bieżących jednostek zaliczanych do sektora finansów publicznych</t>
  </si>
  <si>
    <t>90004</t>
  </si>
  <si>
    <t>Utrzymanie zieleni w miastach i gminach</t>
  </si>
  <si>
    <t>2 500,00</t>
  </si>
  <si>
    <t>90019</t>
  </si>
  <si>
    <t>Wpływy i wydatki związane z gromadzeniem środków z opłat i kar za korzystanie ze środowiska</t>
  </si>
  <si>
    <t>92109</t>
  </si>
  <si>
    <t>Domy i ośrodki kultury, świetlice i kluby</t>
  </si>
  <si>
    <t>0940</t>
  </si>
  <si>
    <t>Wpływy z rozliczeń/zwrotów z lat ubiegłych</t>
  </si>
  <si>
    <t>19 728 047,66</t>
  </si>
  <si>
    <t>10 606,00</t>
  </si>
  <si>
    <t>01010</t>
  </si>
  <si>
    <t>Infrastruktura wodociągowa i sanitacyjna wsi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</si>
  <si>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</si>
  <si>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</si>
  <si>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187 369,00</t>
  </si>
  <si>
    <t>6330</t>
  </si>
  <si>
    <t>Dotacje celowe otrzymane z budżetu państwa na realizację inwestycji i zakupów inwestycyjnych własnych gmin (związków gmin, związków powiatowo-gminnych)</t>
  </si>
  <si>
    <t>0770</t>
  </si>
  <si>
    <t>Wpłaty z tytułu odpłatnego nabycia prawa własności oraz prawa użytkowania wieczystego nieruchomości</t>
  </si>
  <si>
    <t>571,01</t>
  </si>
  <si>
    <t>6690</t>
  </si>
  <si>
    <t>Wpływy ze zwrotów niewykorzystanych dotacji oraz płatności, dotyczące dochodów majątkowych</t>
  </si>
  <si>
    <t>17 266,08</t>
  </si>
  <si>
    <t>186 000,00</t>
  </si>
  <si>
    <t>10 928,00</t>
  </si>
  <si>
    <t>196 928,00</t>
  </si>
  <si>
    <t>90005</t>
  </si>
  <si>
    <t>Ochrona powietrza atmosferycznego i klimatu</t>
  </si>
  <si>
    <t>6290</t>
  </si>
  <si>
    <t>Środki na dofinansowanie własnych inwestycji gmin, powiatów (związków gmin, zwiazków powiatowo-gminnych, związków powiatów), samorządów województw, pozyskane z innych źródeł</t>
  </si>
  <si>
    <t>21 534,00</t>
  </si>
  <si>
    <t>472 740,09</t>
  </si>
  <si>
    <t>Zlecone</t>
  </si>
  <si>
    <t>442 191,75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</si>
  <si>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</si>
  <si>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</si>
  <si>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80 205,55</t>
  </si>
  <si>
    <t>75011</t>
  </si>
  <si>
    <t>Urzędy wojewódzkie</t>
  </si>
  <si>
    <t>751</t>
  </si>
  <si>
    <t>Urzędy naczelnych organów władzy państwowej, kontroli i ochrony prawa oraz sądownictwa</t>
  </si>
  <si>
    <t>3 117,00</t>
  </si>
  <si>
    <t>75101</t>
  </si>
  <si>
    <t>Urzędy naczelnych organów władzy państwowej, kontroli i ochrony prawa</t>
  </si>
  <si>
    <t>1 651,07</t>
  </si>
  <si>
    <t>85 333,66</t>
  </si>
  <si>
    <t>59 147,02</t>
  </si>
  <si>
    <t>80110</t>
  </si>
  <si>
    <t>Gimnazja</t>
  </si>
  <si>
    <t>22 324,27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</si>
  <si>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</si>
  <si>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</si>
  <si>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3 862,37</t>
  </si>
  <si>
    <t>120 783,49</t>
  </si>
  <si>
    <t>39 550,00</t>
  </si>
  <si>
    <t>85215</t>
  </si>
  <si>
    <t>Dodatki mieszkaniowe</t>
  </si>
  <si>
    <t>153,49</t>
  </si>
  <si>
    <t>81 080,00</t>
  </si>
  <si>
    <t>9 882 981,00</t>
  </si>
  <si>
    <t>85501</t>
  </si>
  <si>
    <t>Świadczenie wychowawcze</t>
  </si>
  <si>
    <t>6 341 901,00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</si>
  <si>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</si>
  <si>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</si>
  <si>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3 541 000,00</t>
  </si>
  <si>
    <t>85503</t>
  </si>
  <si>
    <t>Karta Dużej Rodziny</t>
  </si>
  <si>
    <t>80,00</t>
  </si>
  <si>
    <t>10 616 263,52</t>
  </si>
  <si>
    <t>Ogółem:</t>
  </si>
  <si>
    <t>30 870 646,07</t>
  </si>
  <si>
    <t>(* kol 2 do wykorzystania fakultatywnego)</t>
  </si>
  <si>
    <t>Wykonanie dochodów za 2017 rok.</t>
  </si>
  <si>
    <t>3.117,00</t>
  </si>
  <si>
    <r>
      <t xml:space="preserve">                            </t>
    </r>
    <r>
      <rPr>
        <b/>
        <sz val="10"/>
        <color indexed="8"/>
        <rFont val="Arial"/>
        <family val="2"/>
      </rPr>
      <t xml:space="preserve"> SPRAWOZDANIE Z WYKONANIA DOCHODÓW BUDŻETU GMINY ZA 2017 ROK.</t>
    </r>
  </si>
  <si>
    <t>Urzędy Wojewódzkie</t>
  </si>
  <si>
    <t>0</t>
  </si>
  <si>
    <t>Dochody jednostki samorządu terytorialnego związane z realizacją zadań zzakresu administracji rządowej oraz innych zadań zleconych ustawami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</si>
</sst>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showGridLines="0" tabSelected="1" view="pageBreakPreview" zoomScale="110" zoomScaleSheetLayoutView="110" zoomScalePageLayoutView="0" workbookViewId="0" topLeftCell="A308">
      <selection activeCell="B302" sqref="B302"/>
    </sheetView>
  </sheetViews>
  <sheetFormatPr defaultColWidth="9.33203125" defaultRowHeight="12.75"/>
  <cols>
    <col min="1" max="1" width="6.16015625" style="0" customWidth="1"/>
    <col min="2" max="2" width="11.5" style="0" customWidth="1"/>
    <col min="3" max="3" width="15.83203125" style="0" customWidth="1"/>
    <col min="4" max="4" width="1.171875" style="0" customWidth="1"/>
    <col min="5" max="5" width="3" style="0" customWidth="1"/>
    <col min="6" max="6" width="5" style="0" customWidth="1"/>
    <col min="7" max="7" width="4.33203125" style="0" customWidth="1"/>
    <col min="8" max="8" width="32.5" style="0" customWidth="1"/>
    <col min="9" max="9" width="7.66015625" style="0" customWidth="1"/>
    <col min="10" max="10" width="15.5" style="0" customWidth="1"/>
    <col min="11" max="11" width="18.16015625" style="10" customWidth="1"/>
  </cols>
  <sheetData>
    <row r="1" spans="1:12" ht="72.75" customHeight="1">
      <c r="A1" s="29" t="s">
        <v>327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2:12" ht="13.5" customHeight="1">
      <c r="B4" s="31" t="s">
        <v>0</v>
      </c>
      <c r="C4" s="31"/>
      <c r="D4" s="31"/>
      <c r="F4" s="32" t="s">
        <v>1</v>
      </c>
      <c r="G4" s="32"/>
      <c r="H4" s="32"/>
      <c r="I4" s="32"/>
      <c r="J4" s="32"/>
      <c r="L4" s="1"/>
    </row>
    <row r="5" spans="2:12" ht="34.5" customHeight="1">
      <c r="B5" s="2" t="s">
        <v>2</v>
      </c>
      <c r="C5" s="2" t="s">
        <v>3</v>
      </c>
      <c r="D5" s="27" t="s">
        <v>4</v>
      </c>
      <c r="E5" s="27"/>
      <c r="F5" s="27"/>
      <c r="G5" s="27" t="s">
        <v>5</v>
      </c>
      <c r="H5" s="27"/>
      <c r="I5" s="27"/>
      <c r="J5" s="2" t="s">
        <v>6</v>
      </c>
      <c r="K5" s="11" t="s">
        <v>325</v>
      </c>
      <c r="L5" s="1"/>
    </row>
    <row r="6" spans="2:12" ht="11.25" customHeight="1">
      <c r="B6" s="3" t="s">
        <v>7</v>
      </c>
      <c r="C6" s="3" t="s">
        <v>8</v>
      </c>
      <c r="D6" s="28" t="s">
        <v>9</v>
      </c>
      <c r="E6" s="28"/>
      <c r="F6" s="28"/>
      <c r="G6" s="28" t="s">
        <v>10</v>
      </c>
      <c r="H6" s="28"/>
      <c r="I6" s="28"/>
      <c r="J6" s="3" t="s">
        <v>11</v>
      </c>
      <c r="K6" s="12" t="s">
        <v>12</v>
      </c>
      <c r="L6" s="1"/>
    </row>
    <row r="7" spans="2:12" ht="13.5" customHeight="1">
      <c r="B7" s="35" t="s">
        <v>14</v>
      </c>
      <c r="C7" s="35"/>
      <c r="D7" s="35"/>
      <c r="E7" s="35"/>
      <c r="F7" s="35"/>
      <c r="G7" s="35"/>
      <c r="H7" s="35"/>
      <c r="I7" s="35"/>
      <c r="J7" s="35"/>
      <c r="K7" s="35"/>
      <c r="L7" s="1"/>
    </row>
    <row r="8" spans="2:12" ht="13.5" customHeight="1">
      <c r="B8" s="3" t="s">
        <v>15</v>
      </c>
      <c r="C8" s="4"/>
      <c r="D8" s="33"/>
      <c r="E8" s="33"/>
      <c r="F8" s="33"/>
      <c r="G8" s="34" t="s">
        <v>16</v>
      </c>
      <c r="H8" s="34"/>
      <c r="I8" s="34"/>
      <c r="J8" s="5" t="s">
        <v>17</v>
      </c>
      <c r="K8" s="13">
        <f>K10</f>
        <v>3500</v>
      </c>
      <c r="L8" s="1"/>
    </row>
    <row r="9" spans="2:12" ht="28.5" customHeight="1">
      <c r="B9" s="2"/>
      <c r="C9" s="4"/>
      <c r="D9" s="33"/>
      <c r="E9" s="33"/>
      <c r="F9" s="33"/>
      <c r="G9" s="34" t="s">
        <v>19</v>
      </c>
      <c r="H9" s="34"/>
      <c r="I9" s="34"/>
      <c r="J9" s="5" t="s">
        <v>18</v>
      </c>
      <c r="K9" s="17"/>
      <c r="L9" s="1"/>
    </row>
    <row r="10" spans="2:12" ht="13.5" customHeight="1">
      <c r="B10" s="4"/>
      <c r="C10" s="3" t="s">
        <v>20</v>
      </c>
      <c r="D10" s="33"/>
      <c r="E10" s="33"/>
      <c r="F10" s="33"/>
      <c r="G10" s="34" t="s">
        <v>21</v>
      </c>
      <c r="H10" s="34"/>
      <c r="I10" s="34"/>
      <c r="J10" s="5" t="s">
        <v>17</v>
      </c>
      <c r="K10" s="13">
        <f>K12</f>
        <v>3500</v>
      </c>
      <c r="L10" s="1"/>
    </row>
    <row r="11" spans="2:12" ht="28.5" customHeight="1">
      <c r="B11" s="4"/>
      <c r="C11" s="2"/>
      <c r="D11" s="33"/>
      <c r="E11" s="33"/>
      <c r="F11" s="33"/>
      <c r="G11" s="34" t="s">
        <v>19</v>
      </c>
      <c r="H11" s="34"/>
      <c r="I11" s="34"/>
      <c r="J11" s="5" t="s">
        <v>18</v>
      </c>
      <c r="K11" s="17"/>
      <c r="L11" s="1"/>
    </row>
    <row r="12" spans="2:12" ht="30.75" customHeight="1">
      <c r="B12" s="4"/>
      <c r="C12" s="4"/>
      <c r="D12" s="28" t="s">
        <v>22</v>
      </c>
      <c r="E12" s="28"/>
      <c r="F12" s="28"/>
      <c r="G12" s="34" t="s">
        <v>23</v>
      </c>
      <c r="H12" s="34"/>
      <c r="I12" s="34"/>
      <c r="J12" s="5" t="s">
        <v>17</v>
      </c>
      <c r="K12" s="17">
        <v>3500</v>
      </c>
      <c r="L12" s="1"/>
    </row>
    <row r="13" spans="2:12" ht="13.5" customHeight="1">
      <c r="B13" s="3" t="s">
        <v>24</v>
      </c>
      <c r="C13" s="4"/>
      <c r="D13" s="33"/>
      <c r="E13" s="33"/>
      <c r="F13" s="33"/>
      <c r="G13" s="34" t="s">
        <v>25</v>
      </c>
      <c r="H13" s="34"/>
      <c r="I13" s="34"/>
      <c r="J13" s="5" t="s">
        <v>26</v>
      </c>
      <c r="K13" s="17">
        <f>K15</f>
        <v>594.8</v>
      </c>
      <c r="L13" s="1"/>
    </row>
    <row r="14" spans="2:12" ht="28.5" customHeight="1">
      <c r="B14" s="2"/>
      <c r="C14" s="4"/>
      <c r="D14" s="33"/>
      <c r="E14" s="33"/>
      <c r="F14" s="33"/>
      <c r="G14" s="34" t="s">
        <v>19</v>
      </c>
      <c r="H14" s="34"/>
      <c r="I14" s="34"/>
      <c r="J14" s="5" t="s">
        <v>18</v>
      </c>
      <c r="K14" s="13"/>
      <c r="L14" s="1"/>
    </row>
    <row r="15" spans="2:12" ht="13.5" customHeight="1">
      <c r="B15" s="4"/>
      <c r="C15" s="3" t="s">
        <v>27</v>
      </c>
      <c r="D15" s="33"/>
      <c r="E15" s="33"/>
      <c r="F15" s="33"/>
      <c r="G15" s="34" t="s">
        <v>28</v>
      </c>
      <c r="H15" s="34"/>
      <c r="I15" s="34"/>
      <c r="J15" s="5" t="s">
        <v>26</v>
      </c>
      <c r="K15" s="13">
        <f>K17</f>
        <v>594.8</v>
      </c>
      <c r="L15" s="1"/>
    </row>
    <row r="16" spans="2:12" ht="28.5" customHeight="1">
      <c r="B16" s="4"/>
      <c r="C16" s="2"/>
      <c r="D16" s="33"/>
      <c r="E16" s="33"/>
      <c r="F16" s="33"/>
      <c r="G16" s="34" t="s">
        <v>19</v>
      </c>
      <c r="H16" s="34"/>
      <c r="I16" s="34"/>
      <c r="J16" s="5" t="s">
        <v>18</v>
      </c>
      <c r="K16" s="17"/>
      <c r="L16" s="1"/>
    </row>
    <row r="17" spans="2:12" ht="30.75" customHeight="1">
      <c r="B17" s="4"/>
      <c r="C17" s="4"/>
      <c r="D17" s="28" t="s">
        <v>22</v>
      </c>
      <c r="E17" s="28"/>
      <c r="F17" s="28"/>
      <c r="G17" s="34" t="s">
        <v>23</v>
      </c>
      <c r="H17" s="34"/>
      <c r="I17" s="34"/>
      <c r="J17" s="5" t="s">
        <v>26</v>
      </c>
      <c r="K17" s="13">
        <v>594.8</v>
      </c>
      <c r="L17" s="1"/>
    </row>
    <row r="18" spans="2:12" ht="13.5" customHeight="1">
      <c r="B18" s="3" t="s">
        <v>29</v>
      </c>
      <c r="C18" s="4"/>
      <c r="D18" s="33"/>
      <c r="E18" s="33"/>
      <c r="F18" s="33"/>
      <c r="G18" s="34" t="s">
        <v>30</v>
      </c>
      <c r="H18" s="34"/>
      <c r="I18" s="34"/>
      <c r="J18" s="5" t="s">
        <v>31</v>
      </c>
      <c r="K18" s="13">
        <f>K22</f>
        <v>3000</v>
      </c>
      <c r="L18" s="1"/>
    </row>
    <row r="19" spans="2:12" ht="28.5" customHeight="1">
      <c r="B19" s="2"/>
      <c r="C19" s="4"/>
      <c r="D19" s="33"/>
      <c r="E19" s="33"/>
      <c r="F19" s="33"/>
      <c r="G19" s="34" t="s">
        <v>19</v>
      </c>
      <c r="H19" s="34"/>
      <c r="I19" s="34"/>
      <c r="J19" s="5" t="s">
        <v>18</v>
      </c>
      <c r="K19" s="13"/>
      <c r="L19" s="1"/>
    </row>
    <row r="20" spans="2:12" ht="13.5" customHeight="1">
      <c r="B20" s="4"/>
      <c r="C20" s="3" t="s">
        <v>32</v>
      </c>
      <c r="D20" s="33"/>
      <c r="E20" s="33"/>
      <c r="F20" s="33"/>
      <c r="G20" s="34" t="s">
        <v>33</v>
      </c>
      <c r="H20" s="34"/>
      <c r="I20" s="34"/>
      <c r="J20" s="5" t="s">
        <v>31</v>
      </c>
      <c r="K20" s="13">
        <f>K22</f>
        <v>3000</v>
      </c>
      <c r="L20" s="1"/>
    </row>
    <row r="21" spans="2:12" ht="28.5" customHeight="1">
      <c r="B21" s="4"/>
      <c r="C21" s="2"/>
      <c r="D21" s="33"/>
      <c r="E21" s="33"/>
      <c r="F21" s="33"/>
      <c r="G21" s="34" t="s">
        <v>19</v>
      </c>
      <c r="H21" s="34"/>
      <c r="I21" s="34"/>
      <c r="J21" s="5" t="s">
        <v>18</v>
      </c>
      <c r="K21" s="13"/>
      <c r="L21" s="1"/>
    </row>
    <row r="22" spans="2:12" ht="30.75" customHeight="1">
      <c r="B22" s="4"/>
      <c r="C22" s="4"/>
      <c r="D22" s="28" t="s">
        <v>22</v>
      </c>
      <c r="E22" s="28"/>
      <c r="F22" s="28"/>
      <c r="G22" s="34" t="s">
        <v>23</v>
      </c>
      <c r="H22" s="34"/>
      <c r="I22" s="34"/>
      <c r="J22" s="5" t="s">
        <v>31</v>
      </c>
      <c r="K22" s="13">
        <v>3000</v>
      </c>
      <c r="L22" s="1"/>
    </row>
    <row r="23" spans="2:12" ht="13.5" customHeight="1">
      <c r="B23" s="3" t="s">
        <v>34</v>
      </c>
      <c r="C23" s="4"/>
      <c r="D23" s="33"/>
      <c r="E23" s="33"/>
      <c r="F23" s="33"/>
      <c r="G23" s="34" t="s">
        <v>35</v>
      </c>
      <c r="H23" s="34"/>
      <c r="I23" s="34"/>
      <c r="J23" s="5" t="s">
        <v>31</v>
      </c>
      <c r="K23" s="13">
        <f>K27</f>
        <v>3000</v>
      </c>
      <c r="L23" s="1"/>
    </row>
    <row r="24" spans="2:12" ht="33.75" customHeight="1">
      <c r="B24" s="2"/>
      <c r="C24" s="4"/>
      <c r="D24" s="33"/>
      <c r="E24" s="33"/>
      <c r="F24" s="33"/>
      <c r="G24" s="34" t="s">
        <v>19</v>
      </c>
      <c r="H24" s="34"/>
      <c r="I24" s="34"/>
      <c r="J24" s="5" t="s">
        <v>18</v>
      </c>
      <c r="K24" s="13"/>
      <c r="L24" s="1"/>
    </row>
    <row r="25" spans="2:11" ht="13.5" customHeight="1">
      <c r="B25" s="4"/>
      <c r="C25" s="3" t="s">
        <v>36</v>
      </c>
      <c r="D25" s="33"/>
      <c r="E25" s="33"/>
      <c r="F25" s="33"/>
      <c r="G25" s="34" t="s">
        <v>37</v>
      </c>
      <c r="H25" s="34"/>
      <c r="I25" s="34"/>
      <c r="J25" s="5" t="s">
        <v>31</v>
      </c>
      <c r="K25" s="13">
        <f>K27</f>
        <v>3000</v>
      </c>
    </row>
    <row r="26" spans="2:12" ht="39" customHeight="1">
      <c r="B26" s="4"/>
      <c r="C26" s="2"/>
      <c r="D26" s="33"/>
      <c r="E26" s="33"/>
      <c r="F26" s="33"/>
      <c r="G26" s="34" t="s">
        <v>19</v>
      </c>
      <c r="H26" s="34"/>
      <c r="I26" s="34"/>
      <c r="J26" s="5" t="s">
        <v>18</v>
      </c>
      <c r="K26" s="13"/>
      <c r="L26" s="1"/>
    </row>
    <row r="27" spans="2:12" ht="28.5" customHeight="1">
      <c r="B27" s="4"/>
      <c r="C27" s="4"/>
      <c r="D27" s="28" t="s">
        <v>22</v>
      </c>
      <c r="E27" s="28"/>
      <c r="F27" s="28"/>
      <c r="G27" s="34" t="s">
        <v>23</v>
      </c>
      <c r="H27" s="34"/>
      <c r="I27" s="34"/>
      <c r="J27" s="5" t="s">
        <v>31</v>
      </c>
      <c r="K27" s="13">
        <v>3000</v>
      </c>
      <c r="L27" s="1"/>
    </row>
    <row r="28" spans="2:12" ht="13.5" customHeight="1">
      <c r="B28" s="3" t="s">
        <v>38</v>
      </c>
      <c r="C28" s="4"/>
      <c r="D28" s="33"/>
      <c r="E28" s="33"/>
      <c r="F28" s="33"/>
      <c r="G28" s="34" t="s">
        <v>39</v>
      </c>
      <c r="H28" s="34"/>
      <c r="I28" s="34"/>
      <c r="J28" s="5" t="s">
        <v>17</v>
      </c>
      <c r="K28" s="13">
        <f>K30</f>
        <v>2800</v>
      </c>
      <c r="L28" s="1"/>
    </row>
    <row r="29" spans="2:12" ht="28.5" customHeight="1">
      <c r="B29" s="2"/>
      <c r="C29" s="4"/>
      <c r="D29" s="33"/>
      <c r="E29" s="33"/>
      <c r="F29" s="33"/>
      <c r="G29" s="34" t="s">
        <v>19</v>
      </c>
      <c r="H29" s="34"/>
      <c r="I29" s="34"/>
      <c r="J29" s="5" t="s">
        <v>18</v>
      </c>
      <c r="K29" s="13"/>
      <c r="L29" s="1"/>
    </row>
    <row r="30" spans="2:12" ht="30.75" customHeight="1">
      <c r="B30" s="4"/>
      <c r="C30" s="3" t="s">
        <v>40</v>
      </c>
      <c r="D30" s="33"/>
      <c r="E30" s="33"/>
      <c r="F30" s="33"/>
      <c r="G30" s="34" t="s">
        <v>41</v>
      </c>
      <c r="H30" s="34"/>
      <c r="I30" s="34"/>
      <c r="J30" s="5" t="s">
        <v>17</v>
      </c>
      <c r="K30" s="13">
        <f>K32</f>
        <v>2800</v>
      </c>
      <c r="L30" s="1"/>
    </row>
    <row r="31" spans="2:12" ht="39" customHeight="1">
      <c r="B31" s="4"/>
      <c r="C31" s="2"/>
      <c r="D31" s="33"/>
      <c r="E31" s="33"/>
      <c r="F31" s="33"/>
      <c r="G31" s="34" t="s">
        <v>19</v>
      </c>
      <c r="H31" s="34"/>
      <c r="I31" s="34"/>
      <c r="J31" s="5" t="s">
        <v>18</v>
      </c>
      <c r="K31" s="13"/>
      <c r="L31" s="1"/>
    </row>
    <row r="32" spans="2:12" ht="28.5" customHeight="1">
      <c r="B32" s="4"/>
      <c r="C32" s="4"/>
      <c r="D32" s="28" t="s">
        <v>22</v>
      </c>
      <c r="E32" s="28"/>
      <c r="F32" s="28"/>
      <c r="G32" s="34" t="s">
        <v>23</v>
      </c>
      <c r="H32" s="34"/>
      <c r="I32" s="34"/>
      <c r="J32" s="5" t="s">
        <v>17</v>
      </c>
      <c r="K32" s="13">
        <v>2800</v>
      </c>
      <c r="L32" s="1"/>
    </row>
    <row r="33" spans="2:12" ht="13.5" customHeight="1">
      <c r="B33" s="36" t="s">
        <v>14</v>
      </c>
      <c r="C33" s="36"/>
      <c r="D33" s="36"/>
      <c r="E33" s="36"/>
      <c r="F33" s="36"/>
      <c r="G33" s="36"/>
      <c r="H33" s="36"/>
      <c r="I33" s="6" t="s">
        <v>42</v>
      </c>
      <c r="J33" s="7" t="s">
        <v>43</v>
      </c>
      <c r="K33" s="14">
        <f>K8+K13+K18+K23+K28</f>
        <v>12894.8</v>
      </c>
      <c r="L33" s="1"/>
    </row>
    <row r="34" spans="2:12" ht="28.5" customHeight="1">
      <c r="B34" s="37"/>
      <c r="C34" s="37"/>
      <c r="D34" s="37"/>
      <c r="E34" s="37"/>
      <c r="F34" s="37"/>
      <c r="G34" s="38" t="s">
        <v>19</v>
      </c>
      <c r="H34" s="38"/>
      <c r="I34" s="38"/>
      <c r="J34" s="8" t="s">
        <v>18</v>
      </c>
      <c r="K34" s="15"/>
      <c r="L34" s="1"/>
    </row>
    <row r="35" spans="1:12" ht="30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"/>
    </row>
    <row r="36" spans="2:12" ht="13.5" customHeight="1">
      <c r="B36" s="35" t="s">
        <v>44</v>
      </c>
      <c r="C36" s="35"/>
      <c r="D36" s="35"/>
      <c r="E36" s="35"/>
      <c r="F36" s="35"/>
      <c r="G36" s="35"/>
      <c r="H36" s="35"/>
      <c r="I36" s="35"/>
      <c r="J36" s="35"/>
      <c r="K36" s="35"/>
      <c r="L36" s="1"/>
    </row>
    <row r="37" spans="2:12" ht="28.5" customHeight="1">
      <c r="B37" s="3" t="s">
        <v>45</v>
      </c>
      <c r="C37" s="4"/>
      <c r="D37" s="33"/>
      <c r="E37" s="33"/>
      <c r="F37" s="33"/>
      <c r="G37" s="34" t="s">
        <v>46</v>
      </c>
      <c r="H37" s="34"/>
      <c r="I37" s="34"/>
      <c r="J37" s="5" t="s">
        <v>47</v>
      </c>
      <c r="K37" s="13">
        <f>K39</f>
        <v>40000</v>
      </c>
      <c r="L37" s="1"/>
    </row>
    <row r="38" spans="2:12" ht="11.25" customHeight="1">
      <c r="B38" s="2"/>
      <c r="C38" s="4"/>
      <c r="D38" s="33"/>
      <c r="E38" s="33"/>
      <c r="F38" s="33"/>
      <c r="G38" s="34" t="s">
        <v>19</v>
      </c>
      <c r="H38" s="34"/>
      <c r="I38" s="34"/>
      <c r="J38" s="5" t="s">
        <v>18</v>
      </c>
      <c r="K38" s="13"/>
      <c r="L38" s="1"/>
    </row>
    <row r="39" spans="2:12" ht="13.5" customHeight="1">
      <c r="B39" s="4"/>
      <c r="C39" s="3" t="s">
        <v>48</v>
      </c>
      <c r="D39" s="33"/>
      <c r="E39" s="33"/>
      <c r="F39" s="33"/>
      <c r="G39" s="34" t="s">
        <v>49</v>
      </c>
      <c r="H39" s="34"/>
      <c r="I39" s="34"/>
      <c r="J39" s="5" t="s">
        <v>47</v>
      </c>
      <c r="K39" s="13">
        <f>K41</f>
        <v>40000</v>
      </c>
      <c r="L39" s="1"/>
    </row>
    <row r="40" spans="2:12" ht="33" customHeight="1">
      <c r="B40" s="4"/>
      <c r="C40" s="2"/>
      <c r="D40" s="33"/>
      <c r="E40" s="33"/>
      <c r="F40" s="33"/>
      <c r="G40" s="34" t="s">
        <v>19</v>
      </c>
      <c r="H40" s="34"/>
      <c r="I40" s="34"/>
      <c r="J40" s="5" t="s">
        <v>18</v>
      </c>
      <c r="K40" s="13"/>
      <c r="L40" s="1"/>
    </row>
    <row r="41" spans="2:12" ht="28.5" customHeight="1">
      <c r="B41" s="4"/>
      <c r="C41" s="4"/>
      <c r="D41" s="28" t="s">
        <v>50</v>
      </c>
      <c r="E41" s="28"/>
      <c r="F41" s="28"/>
      <c r="G41" s="34" t="s">
        <v>51</v>
      </c>
      <c r="H41" s="34"/>
      <c r="I41" s="34"/>
      <c r="J41" s="5" t="s">
        <v>47</v>
      </c>
      <c r="K41" s="13">
        <v>40000</v>
      </c>
      <c r="L41" s="1"/>
    </row>
    <row r="42" spans="2:12" ht="13.5" customHeight="1">
      <c r="B42" s="36" t="s">
        <v>44</v>
      </c>
      <c r="C42" s="36"/>
      <c r="D42" s="36"/>
      <c r="E42" s="36"/>
      <c r="F42" s="36"/>
      <c r="G42" s="36"/>
      <c r="H42" s="36"/>
      <c r="I42" s="6" t="s">
        <v>42</v>
      </c>
      <c r="J42" s="7" t="s">
        <v>47</v>
      </c>
      <c r="K42" s="14">
        <f>K37</f>
        <v>40000</v>
      </c>
      <c r="L42" s="1"/>
    </row>
    <row r="43" spans="2:12" ht="28.5" customHeight="1">
      <c r="B43" s="37"/>
      <c r="C43" s="37"/>
      <c r="D43" s="37"/>
      <c r="E43" s="37"/>
      <c r="F43" s="37"/>
      <c r="G43" s="38" t="s">
        <v>19</v>
      </c>
      <c r="H43" s="38"/>
      <c r="I43" s="38"/>
      <c r="J43" s="8" t="s">
        <v>18</v>
      </c>
      <c r="K43" s="15"/>
      <c r="L43" s="1"/>
    </row>
    <row r="44" spans="1:12" ht="3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</row>
    <row r="45" spans="1:12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"/>
    </row>
    <row r="46" spans="1:12" ht="28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"/>
    </row>
    <row r="47" spans="2:12" ht="69" customHeight="1">
      <c r="B47" s="31" t="s">
        <v>0</v>
      </c>
      <c r="C47" s="31"/>
      <c r="D47" s="31"/>
      <c r="F47" s="32" t="s">
        <v>52</v>
      </c>
      <c r="G47" s="32"/>
      <c r="H47" s="32"/>
      <c r="I47" s="32"/>
      <c r="J47" s="32"/>
      <c r="L47" s="1"/>
    </row>
    <row r="48" spans="2:11" ht="13.5" customHeight="1">
      <c r="B48" s="2" t="s">
        <v>2</v>
      </c>
      <c r="C48" s="2" t="s">
        <v>3</v>
      </c>
      <c r="D48" s="27" t="s">
        <v>4</v>
      </c>
      <c r="E48" s="27"/>
      <c r="F48" s="27"/>
      <c r="G48" s="27" t="s">
        <v>5</v>
      </c>
      <c r="H48" s="27"/>
      <c r="I48" s="27"/>
      <c r="J48" s="2" t="s">
        <v>6</v>
      </c>
      <c r="K48" s="11"/>
    </row>
    <row r="49" spans="2:12" ht="78.75" customHeight="1">
      <c r="B49" s="3" t="s">
        <v>7</v>
      </c>
      <c r="C49" s="3" t="s">
        <v>8</v>
      </c>
      <c r="D49" s="28" t="s">
        <v>9</v>
      </c>
      <c r="E49" s="28"/>
      <c r="F49" s="28"/>
      <c r="G49" s="28" t="s">
        <v>10</v>
      </c>
      <c r="H49" s="28"/>
      <c r="I49" s="28"/>
      <c r="J49" s="3" t="s">
        <v>11</v>
      </c>
      <c r="K49" s="12" t="s">
        <v>12</v>
      </c>
      <c r="L49" s="1"/>
    </row>
    <row r="50" spans="2:12" ht="13.5" customHeight="1">
      <c r="B50" s="35" t="s">
        <v>14</v>
      </c>
      <c r="C50" s="35"/>
      <c r="D50" s="35"/>
      <c r="E50" s="35"/>
      <c r="F50" s="35"/>
      <c r="G50" s="35"/>
      <c r="H50" s="35"/>
      <c r="I50" s="35"/>
      <c r="J50" s="35"/>
      <c r="K50" s="35"/>
      <c r="L50" s="1"/>
    </row>
    <row r="51" spans="2:12" ht="34.5" customHeight="1">
      <c r="B51" s="3" t="s">
        <v>53</v>
      </c>
      <c r="C51" s="4"/>
      <c r="D51" s="33"/>
      <c r="E51" s="33"/>
      <c r="F51" s="33"/>
      <c r="G51" s="34" t="s">
        <v>54</v>
      </c>
      <c r="H51" s="34"/>
      <c r="I51" s="34"/>
      <c r="J51" s="5" t="s">
        <v>55</v>
      </c>
      <c r="K51" s="13">
        <f>K53</f>
        <v>5402.17</v>
      </c>
      <c r="L51" s="1"/>
    </row>
    <row r="52" spans="2:12" ht="31.5" customHeight="1">
      <c r="B52" s="2"/>
      <c r="C52" s="4"/>
      <c r="D52" s="33"/>
      <c r="E52" s="33"/>
      <c r="F52" s="33"/>
      <c r="G52" s="34" t="s">
        <v>19</v>
      </c>
      <c r="H52" s="34"/>
      <c r="I52" s="34"/>
      <c r="J52" s="5" t="s">
        <v>18</v>
      </c>
      <c r="K52" s="13"/>
      <c r="L52" s="1"/>
    </row>
    <row r="53" spans="2:12" ht="13.5" customHeight="1">
      <c r="B53" s="4"/>
      <c r="C53" s="3" t="s">
        <v>56</v>
      </c>
      <c r="D53" s="33"/>
      <c r="E53" s="33"/>
      <c r="F53" s="33"/>
      <c r="G53" s="34" t="s">
        <v>33</v>
      </c>
      <c r="H53" s="34"/>
      <c r="I53" s="34"/>
      <c r="J53" s="5" t="s">
        <v>55</v>
      </c>
      <c r="K53" s="13">
        <f>K55</f>
        <v>5402.17</v>
      </c>
      <c r="L53" s="1"/>
    </row>
    <row r="54" spans="2:12" ht="31.5" customHeight="1">
      <c r="B54" s="4"/>
      <c r="C54" s="2"/>
      <c r="D54" s="33"/>
      <c r="E54" s="33"/>
      <c r="F54" s="33"/>
      <c r="G54" s="34" t="s">
        <v>19</v>
      </c>
      <c r="H54" s="34"/>
      <c r="I54" s="34"/>
      <c r="J54" s="5" t="s">
        <v>18</v>
      </c>
      <c r="K54" s="13"/>
      <c r="L54" s="1"/>
    </row>
    <row r="55" spans="2:12" ht="42.75" customHeight="1">
      <c r="B55" s="4"/>
      <c r="C55" s="4"/>
      <c r="D55" s="28" t="s">
        <v>57</v>
      </c>
      <c r="E55" s="28"/>
      <c r="F55" s="28"/>
      <c r="G55" s="34" t="s">
        <v>58</v>
      </c>
      <c r="H55" s="34"/>
      <c r="I55" s="34"/>
      <c r="J55" s="5" t="s">
        <v>55</v>
      </c>
      <c r="K55" s="13">
        <v>5402.17</v>
      </c>
      <c r="L55" s="1"/>
    </row>
    <row r="56" spans="2:12" ht="13.5" customHeight="1">
      <c r="B56" s="3" t="s">
        <v>45</v>
      </c>
      <c r="C56" s="4"/>
      <c r="D56" s="33"/>
      <c r="E56" s="33"/>
      <c r="F56" s="33"/>
      <c r="G56" s="34" t="s">
        <v>46</v>
      </c>
      <c r="H56" s="34"/>
      <c r="I56" s="34"/>
      <c r="J56" s="5" t="s">
        <v>59</v>
      </c>
      <c r="K56" s="13">
        <f>K58</f>
        <v>5268.85</v>
      </c>
      <c r="L56" s="1"/>
    </row>
    <row r="57" spans="2:12" ht="28.5" customHeight="1">
      <c r="B57" s="2"/>
      <c r="C57" s="4"/>
      <c r="D57" s="33"/>
      <c r="E57" s="33"/>
      <c r="F57" s="33"/>
      <c r="G57" s="34" t="s">
        <v>19</v>
      </c>
      <c r="H57" s="34"/>
      <c r="I57" s="34"/>
      <c r="J57" s="5" t="s">
        <v>18</v>
      </c>
      <c r="K57" s="13"/>
      <c r="L57" s="1"/>
    </row>
    <row r="58" spans="2:12" ht="39" customHeight="1">
      <c r="B58" s="4"/>
      <c r="C58" s="3" t="s">
        <v>48</v>
      </c>
      <c r="D58" s="33"/>
      <c r="E58" s="33"/>
      <c r="F58" s="33"/>
      <c r="G58" s="34" t="s">
        <v>49</v>
      </c>
      <c r="H58" s="34"/>
      <c r="I58" s="34"/>
      <c r="J58" s="5" t="s">
        <v>59</v>
      </c>
      <c r="K58" s="13">
        <f>K60</f>
        <v>5268.85</v>
      </c>
      <c r="L58" s="1"/>
    </row>
    <row r="59" spans="2:12" ht="34.5" customHeight="1">
      <c r="B59" s="4"/>
      <c r="C59" s="2"/>
      <c r="D59" s="33"/>
      <c r="E59" s="33"/>
      <c r="F59" s="33"/>
      <c r="G59" s="34" t="s">
        <v>19</v>
      </c>
      <c r="H59" s="34"/>
      <c r="I59" s="34"/>
      <c r="J59" s="5" t="s">
        <v>18</v>
      </c>
      <c r="K59" s="13"/>
      <c r="L59" s="1"/>
    </row>
    <row r="60" spans="2:12" ht="28.5" customHeight="1">
      <c r="B60" s="4"/>
      <c r="C60" s="4"/>
      <c r="D60" s="28" t="s">
        <v>60</v>
      </c>
      <c r="E60" s="28"/>
      <c r="F60" s="28"/>
      <c r="G60" s="34" t="s">
        <v>61</v>
      </c>
      <c r="H60" s="34"/>
      <c r="I60" s="34"/>
      <c r="J60" s="5" t="s">
        <v>59</v>
      </c>
      <c r="K60" s="13">
        <v>5268.85</v>
      </c>
      <c r="L60" s="1"/>
    </row>
    <row r="61" spans="2:12" ht="13.5" customHeight="1">
      <c r="B61" s="3" t="s">
        <v>62</v>
      </c>
      <c r="C61" s="4"/>
      <c r="D61" s="33"/>
      <c r="E61" s="33"/>
      <c r="F61" s="33"/>
      <c r="G61" s="34" t="s">
        <v>63</v>
      </c>
      <c r="H61" s="34"/>
      <c r="I61" s="34"/>
      <c r="J61" s="5" t="s">
        <v>64</v>
      </c>
      <c r="K61" s="13">
        <f>K63</f>
        <v>83862.14</v>
      </c>
      <c r="L61" s="1"/>
    </row>
    <row r="62" spans="2:12" ht="28.5" customHeight="1">
      <c r="B62" s="2"/>
      <c r="C62" s="4"/>
      <c r="D62" s="33"/>
      <c r="E62" s="33"/>
      <c r="F62" s="33"/>
      <c r="G62" s="34" t="s">
        <v>19</v>
      </c>
      <c r="H62" s="34"/>
      <c r="I62" s="34"/>
      <c r="J62" s="5" t="s">
        <v>18</v>
      </c>
      <c r="K62" s="13"/>
      <c r="L62" s="1"/>
    </row>
    <row r="63" spans="2:12" ht="14.25" customHeight="1">
      <c r="B63" s="4"/>
      <c r="C63" s="3" t="s">
        <v>65</v>
      </c>
      <c r="D63" s="33"/>
      <c r="E63" s="33"/>
      <c r="F63" s="33"/>
      <c r="G63" s="34" t="s">
        <v>66</v>
      </c>
      <c r="H63" s="34"/>
      <c r="I63" s="34"/>
      <c r="J63" s="5" t="s">
        <v>64</v>
      </c>
      <c r="K63" s="13">
        <f>K65+K66+K67</f>
        <v>83862.14</v>
      </c>
      <c r="L63" s="1"/>
    </row>
    <row r="64" spans="2:12" ht="32.25" customHeight="1">
      <c r="B64" s="4"/>
      <c r="C64" s="2"/>
      <c r="D64" s="33"/>
      <c r="E64" s="33"/>
      <c r="F64" s="33"/>
      <c r="G64" s="34" t="s">
        <v>19</v>
      </c>
      <c r="H64" s="34"/>
      <c r="I64" s="34"/>
      <c r="J64" s="5" t="s">
        <v>18</v>
      </c>
      <c r="K64" s="13"/>
      <c r="L64" s="1"/>
    </row>
    <row r="65" spans="2:12" ht="28.5" customHeight="1">
      <c r="B65" s="4"/>
      <c r="C65" s="4"/>
      <c r="D65" s="28" t="s">
        <v>67</v>
      </c>
      <c r="E65" s="28"/>
      <c r="F65" s="28"/>
      <c r="G65" s="34" t="s">
        <v>68</v>
      </c>
      <c r="H65" s="34"/>
      <c r="I65" s="34"/>
      <c r="J65" s="5" t="s">
        <v>70</v>
      </c>
      <c r="K65" s="13">
        <v>5047.17</v>
      </c>
      <c r="L65" s="1"/>
    </row>
    <row r="66" spans="2:12" ht="45" customHeight="1">
      <c r="B66" s="4"/>
      <c r="C66" s="4"/>
      <c r="D66" s="28" t="s">
        <v>57</v>
      </c>
      <c r="E66" s="28"/>
      <c r="F66" s="28"/>
      <c r="G66" s="34" t="s">
        <v>58</v>
      </c>
      <c r="H66" s="34"/>
      <c r="I66" s="34"/>
      <c r="J66" s="5" t="s">
        <v>71</v>
      </c>
      <c r="K66" s="13">
        <v>78711.88</v>
      </c>
      <c r="L66" s="1"/>
    </row>
    <row r="67" spans="2:12" ht="28.5" customHeight="1">
      <c r="B67" s="4"/>
      <c r="C67" s="4"/>
      <c r="D67" s="28" t="s">
        <v>72</v>
      </c>
      <c r="E67" s="28"/>
      <c r="F67" s="28"/>
      <c r="G67" s="34" t="s">
        <v>73</v>
      </c>
      <c r="H67" s="34"/>
      <c r="I67" s="34"/>
      <c r="J67" s="5" t="s">
        <v>74</v>
      </c>
      <c r="K67" s="13">
        <v>103.09</v>
      </c>
      <c r="L67" s="1"/>
    </row>
    <row r="68" spans="2:12" ht="23.25" customHeight="1">
      <c r="B68" s="3" t="s">
        <v>75</v>
      </c>
      <c r="C68" s="4"/>
      <c r="D68" s="33"/>
      <c r="E68" s="33"/>
      <c r="F68" s="33"/>
      <c r="G68" s="34" t="s">
        <v>76</v>
      </c>
      <c r="H68" s="34"/>
      <c r="I68" s="34"/>
      <c r="J68" s="5" t="s">
        <v>78</v>
      </c>
      <c r="K68" s="13">
        <f>K73</f>
        <v>9093.58</v>
      </c>
      <c r="L68" s="1"/>
    </row>
    <row r="69" spans="2:12" ht="39" customHeight="1">
      <c r="B69" s="2"/>
      <c r="C69" s="4"/>
      <c r="D69" s="33"/>
      <c r="E69" s="33"/>
      <c r="F69" s="33"/>
      <c r="G69" s="34" t="s">
        <v>19</v>
      </c>
      <c r="H69" s="34"/>
      <c r="I69" s="34"/>
      <c r="J69" s="5" t="s">
        <v>18</v>
      </c>
      <c r="K69" s="13"/>
      <c r="L69" s="1"/>
    </row>
    <row r="70" spans="1:12" ht="14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1"/>
    </row>
    <row r="71" spans="1:12" ht="13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1"/>
    </row>
    <row r="72" spans="1:12" ht="28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1"/>
    </row>
    <row r="73" spans="2:12" ht="22.5" customHeight="1">
      <c r="B73" s="4"/>
      <c r="C73" s="3" t="s">
        <v>79</v>
      </c>
      <c r="D73" s="33"/>
      <c r="E73" s="33"/>
      <c r="F73" s="33"/>
      <c r="G73" s="34" t="s">
        <v>33</v>
      </c>
      <c r="H73" s="34"/>
      <c r="I73" s="34"/>
      <c r="J73" s="5" t="s">
        <v>78</v>
      </c>
      <c r="K73" s="13">
        <f>K75</f>
        <v>9093.58</v>
      </c>
      <c r="L73" s="1"/>
    </row>
    <row r="74" spans="2:11" ht="33.75" customHeight="1">
      <c r="B74" s="4"/>
      <c r="C74" s="2"/>
      <c r="D74" s="33"/>
      <c r="E74" s="33"/>
      <c r="F74" s="33"/>
      <c r="G74" s="34" t="s">
        <v>19</v>
      </c>
      <c r="H74" s="34"/>
      <c r="I74" s="34"/>
      <c r="J74" s="5" t="s">
        <v>18</v>
      </c>
      <c r="K74" s="13"/>
    </row>
    <row r="75" spans="2:12" ht="24" customHeight="1">
      <c r="B75" s="4"/>
      <c r="C75" s="4"/>
      <c r="D75" s="28" t="s">
        <v>80</v>
      </c>
      <c r="E75" s="28"/>
      <c r="F75" s="28"/>
      <c r="G75" s="34" t="s">
        <v>81</v>
      </c>
      <c r="H75" s="34"/>
      <c r="I75" s="34"/>
      <c r="J75" s="5" t="s">
        <v>78</v>
      </c>
      <c r="K75" s="13">
        <v>9093.58</v>
      </c>
      <c r="L75" s="1"/>
    </row>
    <row r="76" spans="2:12" ht="13.5" customHeight="1">
      <c r="B76" s="3" t="s">
        <v>82</v>
      </c>
      <c r="C76" s="4"/>
      <c r="D76" s="33"/>
      <c r="E76" s="33"/>
      <c r="F76" s="33"/>
      <c r="G76" s="34" t="s">
        <v>83</v>
      </c>
      <c r="H76" s="34"/>
      <c r="I76" s="34"/>
      <c r="J76" s="5" t="s">
        <v>84</v>
      </c>
      <c r="K76" s="13">
        <f>K78</f>
        <v>1816.64</v>
      </c>
      <c r="L76" s="1"/>
    </row>
    <row r="77" spans="2:12" ht="28.5" customHeight="1">
      <c r="B77" s="2"/>
      <c r="C77" s="4"/>
      <c r="D77" s="33"/>
      <c r="E77" s="33"/>
      <c r="F77" s="33"/>
      <c r="G77" s="34" t="s">
        <v>19</v>
      </c>
      <c r="H77" s="34"/>
      <c r="I77" s="34"/>
      <c r="J77" s="5" t="s">
        <v>18</v>
      </c>
      <c r="K77" s="13"/>
      <c r="L77" s="1"/>
    </row>
    <row r="78" spans="2:12" ht="14.25" customHeight="1">
      <c r="B78" s="4"/>
      <c r="C78" s="3" t="s">
        <v>85</v>
      </c>
      <c r="D78" s="33"/>
      <c r="E78" s="33"/>
      <c r="F78" s="33"/>
      <c r="G78" s="34" t="s">
        <v>33</v>
      </c>
      <c r="H78" s="34"/>
      <c r="I78" s="34"/>
      <c r="J78" s="5" t="s">
        <v>84</v>
      </c>
      <c r="K78" s="13">
        <f>K80</f>
        <v>1816.64</v>
      </c>
      <c r="L78" s="1"/>
    </row>
    <row r="79" spans="2:12" ht="32.25" customHeight="1">
      <c r="B79" s="4"/>
      <c r="C79" s="2"/>
      <c r="D79" s="33"/>
      <c r="E79" s="33"/>
      <c r="F79" s="33"/>
      <c r="G79" s="34" t="s">
        <v>19</v>
      </c>
      <c r="H79" s="34"/>
      <c r="I79" s="34"/>
      <c r="J79" s="5" t="s">
        <v>18</v>
      </c>
      <c r="K79" s="13"/>
      <c r="L79" s="1"/>
    </row>
    <row r="80" spans="2:12" ht="28.5" customHeight="1">
      <c r="B80" s="4"/>
      <c r="C80" s="4"/>
      <c r="D80" s="28" t="s">
        <v>86</v>
      </c>
      <c r="E80" s="28"/>
      <c r="F80" s="28"/>
      <c r="G80" s="34" t="s">
        <v>87</v>
      </c>
      <c r="H80" s="34"/>
      <c r="I80" s="34"/>
      <c r="J80" s="5" t="s">
        <v>84</v>
      </c>
      <c r="K80" s="13">
        <v>1816.64</v>
      </c>
      <c r="L80" s="1"/>
    </row>
    <row r="81" spans="2:12" ht="13.5" customHeight="1">
      <c r="B81" s="3" t="s">
        <v>24</v>
      </c>
      <c r="C81" s="4"/>
      <c r="D81" s="33"/>
      <c r="E81" s="33"/>
      <c r="F81" s="33"/>
      <c r="G81" s="34" t="s">
        <v>25</v>
      </c>
      <c r="H81" s="34"/>
      <c r="I81" s="34"/>
      <c r="J81" s="5" t="s">
        <v>88</v>
      </c>
      <c r="K81" s="13">
        <f>K83+K85</f>
        <v>51615.7</v>
      </c>
      <c r="L81" s="1"/>
    </row>
    <row r="82" spans="2:12" ht="28.5" customHeight="1">
      <c r="B82" s="2"/>
      <c r="C82" s="4"/>
      <c r="D82" s="33"/>
      <c r="E82" s="33"/>
      <c r="F82" s="33"/>
      <c r="G82" s="34" t="s">
        <v>19</v>
      </c>
      <c r="H82" s="34"/>
      <c r="I82" s="34"/>
      <c r="J82" s="5" t="s">
        <v>18</v>
      </c>
      <c r="K82" s="13"/>
      <c r="L82" s="1"/>
    </row>
    <row r="83" spans="2:12" ht="28.5" customHeight="1">
      <c r="B83" s="2"/>
      <c r="C83" s="24" t="s">
        <v>289</v>
      </c>
      <c r="D83" s="21"/>
      <c r="E83" s="19"/>
      <c r="F83" s="20"/>
      <c r="G83" s="22"/>
      <c r="H83" s="25" t="s">
        <v>328</v>
      </c>
      <c r="I83" s="23"/>
      <c r="J83" s="26" t="s">
        <v>329</v>
      </c>
      <c r="K83" s="13">
        <f>K84</f>
        <v>6.2</v>
      </c>
      <c r="L83" s="1"/>
    </row>
    <row r="84" spans="2:12" ht="28.5" customHeight="1">
      <c r="B84" s="2"/>
      <c r="C84" s="4"/>
      <c r="D84" s="39" t="s">
        <v>202</v>
      </c>
      <c r="E84" s="40"/>
      <c r="F84" s="41"/>
      <c r="G84" s="42" t="s">
        <v>330</v>
      </c>
      <c r="H84" s="43"/>
      <c r="I84" s="44"/>
      <c r="J84" s="26" t="s">
        <v>329</v>
      </c>
      <c r="K84" s="13">
        <v>6.2</v>
      </c>
      <c r="L84" s="1"/>
    </row>
    <row r="85" spans="2:12" ht="23.25" customHeight="1">
      <c r="B85" s="4"/>
      <c r="C85" s="3" t="s">
        <v>89</v>
      </c>
      <c r="D85" s="33"/>
      <c r="E85" s="33"/>
      <c r="F85" s="33"/>
      <c r="G85" s="34" t="s">
        <v>90</v>
      </c>
      <c r="H85" s="34"/>
      <c r="I85" s="34"/>
      <c r="J85" s="5" t="s">
        <v>88</v>
      </c>
      <c r="K85" s="13">
        <f>K87+K88</f>
        <v>51609.5</v>
      </c>
      <c r="L85" s="1"/>
    </row>
    <row r="86" spans="2:12" ht="30.75" customHeight="1">
      <c r="B86" s="4"/>
      <c r="C86" s="2"/>
      <c r="D86" s="33"/>
      <c r="E86" s="33"/>
      <c r="F86" s="33"/>
      <c r="G86" s="34" t="s">
        <v>19</v>
      </c>
      <c r="H86" s="34"/>
      <c r="I86" s="34"/>
      <c r="J86" s="5" t="s">
        <v>18</v>
      </c>
      <c r="K86" s="13"/>
      <c r="L86" s="1"/>
    </row>
    <row r="87" spans="2:12" ht="28.5" customHeight="1">
      <c r="B87" s="4"/>
      <c r="C87" s="4"/>
      <c r="D87" s="28" t="s">
        <v>91</v>
      </c>
      <c r="E87" s="28"/>
      <c r="F87" s="28"/>
      <c r="G87" s="34" t="s">
        <v>92</v>
      </c>
      <c r="H87" s="34"/>
      <c r="I87" s="34"/>
      <c r="J87" s="5" t="s">
        <v>93</v>
      </c>
      <c r="K87" s="13">
        <v>48920.64</v>
      </c>
      <c r="L87" s="1"/>
    </row>
    <row r="88" spans="2:12" ht="13.5" customHeight="1">
      <c r="B88" s="4"/>
      <c r="C88" s="4"/>
      <c r="D88" s="28" t="s">
        <v>72</v>
      </c>
      <c r="E88" s="28"/>
      <c r="F88" s="28"/>
      <c r="G88" s="34" t="s">
        <v>73</v>
      </c>
      <c r="H88" s="34"/>
      <c r="I88" s="34"/>
      <c r="J88" s="5" t="s">
        <v>94</v>
      </c>
      <c r="K88" s="17">
        <v>2688.86</v>
      </c>
      <c r="L88" s="1"/>
    </row>
    <row r="89" spans="2:12" ht="28.5" customHeight="1">
      <c r="B89" s="3" t="s">
        <v>95</v>
      </c>
      <c r="C89" s="4"/>
      <c r="D89" s="33"/>
      <c r="E89" s="33"/>
      <c r="F89" s="33"/>
      <c r="G89" s="34" t="s">
        <v>96</v>
      </c>
      <c r="H89" s="34"/>
      <c r="I89" s="34"/>
      <c r="J89" s="5" t="s">
        <v>97</v>
      </c>
      <c r="K89" s="13">
        <f>K91+K94+K105+K115+K121</f>
        <v>4592252.47</v>
      </c>
      <c r="L89" s="1"/>
    </row>
    <row r="90" spans="2:12" ht="30" customHeight="1">
      <c r="B90" s="2"/>
      <c r="C90" s="4"/>
      <c r="D90" s="33"/>
      <c r="E90" s="33"/>
      <c r="F90" s="33"/>
      <c r="G90" s="34" t="s">
        <v>19</v>
      </c>
      <c r="H90" s="34"/>
      <c r="I90" s="34"/>
      <c r="J90" s="5" t="s">
        <v>18</v>
      </c>
      <c r="K90" s="13"/>
      <c r="L90" s="1"/>
    </row>
    <row r="91" spans="2:12" ht="14.25" customHeight="1">
      <c r="B91" s="4"/>
      <c r="C91" s="3" t="s">
        <v>98</v>
      </c>
      <c r="D91" s="33"/>
      <c r="E91" s="33"/>
      <c r="F91" s="33"/>
      <c r="G91" s="34" t="s">
        <v>99</v>
      </c>
      <c r="H91" s="34"/>
      <c r="I91" s="34"/>
      <c r="J91" s="5" t="s">
        <v>101</v>
      </c>
      <c r="K91" s="13">
        <f>K93</f>
        <v>5983</v>
      </c>
      <c r="L91" s="1"/>
    </row>
    <row r="92" spans="2:12" ht="29.25" customHeight="1">
      <c r="B92" s="4"/>
      <c r="C92" s="2"/>
      <c r="D92" s="33"/>
      <c r="E92" s="33"/>
      <c r="F92" s="33"/>
      <c r="G92" s="34" t="s">
        <v>19</v>
      </c>
      <c r="H92" s="34"/>
      <c r="I92" s="34"/>
      <c r="J92" s="5" t="s">
        <v>18</v>
      </c>
      <c r="K92" s="13"/>
      <c r="L92" s="1"/>
    </row>
    <row r="93" spans="2:12" ht="28.5" customHeight="1">
      <c r="B93" s="4"/>
      <c r="C93" s="4"/>
      <c r="D93" s="28" t="s">
        <v>102</v>
      </c>
      <c r="E93" s="28"/>
      <c r="F93" s="28"/>
      <c r="G93" s="34" t="s">
        <v>103</v>
      </c>
      <c r="H93" s="34"/>
      <c r="I93" s="34"/>
      <c r="J93" s="5" t="s">
        <v>101</v>
      </c>
      <c r="K93" s="13">
        <v>5983</v>
      </c>
      <c r="L93" s="1"/>
    </row>
    <row r="94" spans="2:12" ht="32.25" customHeight="1">
      <c r="B94" s="4"/>
      <c r="C94" s="3" t="s">
        <v>104</v>
      </c>
      <c r="D94" s="33"/>
      <c r="E94" s="33"/>
      <c r="F94" s="33"/>
      <c r="G94" s="34" t="s">
        <v>105</v>
      </c>
      <c r="H94" s="34"/>
      <c r="I94" s="34"/>
      <c r="J94" s="5" t="s">
        <v>106</v>
      </c>
      <c r="K94" s="13">
        <f>K96+K97+K98+K99+K103+K104</f>
        <v>626303.7799999999</v>
      </c>
      <c r="L94" s="1"/>
    </row>
    <row r="95" spans="2:12" ht="28.5" customHeight="1">
      <c r="B95" s="4"/>
      <c r="C95" s="2"/>
      <c r="D95" s="33"/>
      <c r="E95" s="33"/>
      <c r="F95" s="33"/>
      <c r="G95" s="34" t="s">
        <v>19</v>
      </c>
      <c r="H95" s="34"/>
      <c r="I95" s="34"/>
      <c r="J95" s="5" t="s">
        <v>18</v>
      </c>
      <c r="K95" s="13"/>
      <c r="L95" s="1"/>
    </row>
    <row r="96" spans="2:12" ht="23.25" customHeight="1">
      <c r="B96" s="4"/>
      <c r="C96" s="4"/>
      <c r="D96" s="28" t="s">
        <v>107</v>
      </c>
      <c r="E96" s="28"/>
      <c r="F96" s="28"/>
      <c r="G96" s="34" t="s">
        <v>108</v>
      </c>
      <c r="H96" s="34"/>
      <c r="I96" s="34"/>
      <c r="J96" s="5" t="s">
        <v>109</v>
      </c>
      <c r="K96" s="13">
        <v>490234.66</v>
      </c>
      <c r="L96" s="1"/>
    </row>
    <row r="97" spans="2:12" ht="32.25" customHeight="1">
      <c r="B97" s="4"/>
      <c r="C97" s="4"/>
      <c r="D97" s="28" t="s">
        <v>110</v>
      </c>
      <c r="E97" s="28"/>
      <c r="F97" s="28"/>
      <c r="G97" s="34" t="s">
        <v>111</v>
      </c>
      <c r="H97" s="34"/>
      <c r="I97" s="34"/>
      <c r="J97" s="5" t="s">
        <v>69</v>
      </c>
      <c r="K97" s="13">
        <v>9407</v>
      </c>
      <c r="L97" s="1"/>
    </row>
    <row r="98" spans="2:12" ht="28.5" customHeight="1">
      <c r="B98" s="4"/>
      <c r="C98" s="4"/>
      <c r="D98" s="28" t="s">
        <v>112</v>
      </c>
      <c r="E98" s="28"/>
      <c r="F98" s="28"/>
      <c r="G98" s="34" t="s">
        <v>113</v>
      </c>
      <c r="H98" s="34"/>
      <c r="I98" s="34"/>
      <c r="J98" s="5" t="s">
        <v>114</v>
      </c>
      <c r="K98" s="13">
        <v>88299</v>
      </c>
      <c r="L98" s="1"/>
    </row>
    <row r="99" spans="2:12" ht="14.25" customHeight="1">
      <c r="B99" s="4"/>
      <c r="C99" s="4"/>
      <c r="D99" s="28" t="s">
        <v>115</v>
      </c>
      <c r="E99" s="28"/>
      <c r="F99" s="28"/>
      <c r="G99" s="34" t="s">
        <v>116</v>
      </c>
      <c r="H99" s="34"/>
      <c r="I99" s="34"/>
      <c r="J99" s="5" t="s">
        <v>31</v>
      </c>
      <c r="K99" s="13">
        <v>2626</v>
      </c>
      <c r="L99" s="1"/>
    </row>
    <row r="100" spans="1:12" ht="14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1"/>
    </row>
    <row r="101" spans="1:12" ht="14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1"/>
    </row>
    <row r="102" spans="1:12" ht="14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1"/>
    </row>
    <row r="103" spans="2:12" ht="10.5" customHeight="1">
      <c r="B103" s="4"/>
      <c r="C103" s="4"/>
      <c r="D103" s="28" t="s">
        <v>117</v>
      </c>
      <c r="E103" s="28"/>
      <c r="F103" s="28"/>
      <c r="G103" s="34" t="s">
        <v>118</v>
      </c>
      <c r="H103" s="34"/>
      <c r="I103" s="34"/>
      <c r="J103" s="5" t="s">
        <v>120</v>
      </c>
      <c r="K103" s="13">
        <v>1860</v>
      </c>
      <c r="L103" s="1"/>
    </row>
    <row r="104" spans="2:11" ht="26.25" customHeight="1">
      <c r="B104" s="4"/>
      <c r="C104" s="4"/>
      <c r="D104" s="28" t="s">
        <v>121</v>
      </c>
      <c r="E104" s="28"/>
      <c r="F104" s="28"/>
      <c r="G104" s="34" t="s">
        <v>122</v>
      </c>
      <c r="H104" s="34"/>
      <c r="I104" s="34"/>
      <c r="J104" s="5" t="s">
        <v>123</v>
      </c>
      <c r="K104" s="13">
        <v>33877.12</v>
      </c>
    </row>
    <row r="105" spans="2:12" ht="40.5" customHeight="1">
      <c r="B105" s="4"/>
      <c r="C105" s="3" t="s">
        <v>124</v>
      </c>
      <c r="D105" s="33"/>
      <c r="E105" s="33"/>
      <c r="F105" s="33"/>
      <c r="G105" s="34" t="s">
        <v>125</v>
      </c>
      <c r="H105" s="34"/>
      <c r="I105" s="34"/>
      <c r="J105" s="5" t="s">
        <v>126</v>
      </c>
      <c r="K105" s="13">
        <f>K107+K108+K109+K110+K111+K112+K113+K114</f>
        <v>965899.02</v>
      </c>
      <c r="L105" s="1"/>
    </row>
    <row r="106" spans="2:12" ht="27.75" customHeight="1">
      <c r="B106" s="4"/>
      <c r="C106" s="2"/>
      <c r="D106" s="33"/>
      <c r="E106" s="33"/>
      <c r="F106" s="33"/>
      <c r="G106" s="34" t="s">
        <v>19</v>
      </c>
      <c r="H106" s="34"/>
      <c r="I106" s="34"/>
      <c r="J106" s="5" t="s">
        <v>18</v>
      </c>
      <c r="K106" s="13"/>
      <c r="L106" s="1"/>
    </row>
    <row r="107" spans="2:12" ht="23.25" customHeight="1">
      <c r="B107" s="4"/>
      <c r="C107" s="4"/>
      <c r="D107" s="28" t="s">
        <v>107</v>
      </c>
      <c r="E107" s="28"/>
      <c r="F107" s="28"/>
      <c r="G107" s="34" t="s">
        <v>108</v>
      </c>
      <c r="H107" s="34"/>
      <c r="I107" s="34"/>
      <c r="J107" s="5" t="s">
        <v>127</v>
      </c>
      <c r="K107" s="13">
        <v>341771.23</v>
      </c>
      <c r="L107" s="1"/>
    </row>
    <row r="108" spans="2:12" ht="33.75" customHeight="1">
      <c r="B108" s="4"/>
      <c r="C108" s="4"/>
      <c r="D108" s="28" t="s">
        <v>110</v>
      </c>
      <c r="E108" s="28"/>
      <c r="F108" s="28"/>
      <c r="G108" s="34" t="s">
        <v>111</v>
      </c>
      <c r="H108" s="34"/>
      <c r="I108" s="34"/>
      <c r="J108" s="5" t="s">
        <v>128</v>
      </c>
      <c r="K108" s="13">
        <v>368648.58</v>
      </c>
      <c r="L108" s="1"/>
    </row>
    <row r="109" spans="2:12" ht="28.5" customHeight="1">
      <c r="B109" s="4"/>
      <c r="C109" s="4"/>
      <c r="D109" s="28" t="s">
        <v>112</v>
      </c>
      <c r="E109" s="28"/>
      <c r="F109" s="28"/>
      <c r="G109" s="34" t="s">
        <v>113</v>
      </c>
      <c r="H109" s="34"/>
      <c r="I109" s="34"/>
      <c r="J109" s="5" t="s">
        <v>129</v>
      </c>
      <c r="K109" s="13">
        <v>64359.17</v>
      </c>
      <c r="L109" s="1"/>
    </row>
    <row r="110" spans="2:12" ht="14.25" customHeight="1">
      <c r="B110" s="4"/>
      <c r="C110" s="4"/>
      <c r="D110" s="28" t="s">
        <v>115</v>
      </c>
      <c r="E110" s="28"/>
      <c r="F110" s="28"/>
      <c r="G110" s="34" t="s">
        <v>116</v>
      </c>
      <c r="H110" s="34"/>
      <c r="I110" s="34"/>
      <c r="J110" s="5" t="s">
        <v>131</v>
      </c>
      <c r="K110" s="13">
        <v>56347.2</v>
      </c>
      <c r="L110" s="1"/>
    </row>
    <row r="111" spans="2:12" ht="14.25" customHeight="1">
      <c r="B111" s="4"/>
      <c r="C111" s="4"/>
      <c r="D111" s="28" t="s">
        <v>132</v>
      </c>
      <c r="E111" s="28"/>
      <c r="F111" s="28"/>
      <c r="G111" s="34" t="s">
        <v>133</v>
      </c>
      <c r="H111" s="34"/>
      <c r="I111" s="34"/>
      <c r="J111" s="5" t="s">
        <v>134</v>
      </c>
      <c r="K111" s="13">
        <v>339</v>
      </c>
      <c r="L111" s="1"/>
    </row>
    <row r="112" spans="2:12" ht="14.25" customHeight="1">
      <c r="B112" s="4"/>
      <c r="C112" s="4"/>
      <c r="D112" s="28" t="s">
        <v>135</v>
      </c>
      <c r="E112" s="28"/>
      <c r="F112" s="28"/>
      <c r="G112" s="34" t="s">
        <v>136</v>
      </c>
      <c r="H112" s="34"/>
      <c r="I112" s="34"/>
      <c r="J112" s="5" t="s">
        <v>137</v>
      </c>
      <c r="K112" s="13">
        <v>34060</v>
      </c>
      <c r="L112" s="1"/>
    </row>
    <row r="113" spans="2:12" ht="14.25" customHeight="1">
      <c r="B113" s="4"/>
      <c r="C113" s="4"/>
      <c r="D113" s="28" t="s">
        <v>117</v>
      </c>
      <c r="E113" s="28"/>
      <c r="F113" s="28"/>
      <c r="G113" s="34" t="s">
        <v>118</v>
      </c>
      <c r="H113" s="34"/>
      <c r="I113" s="34"/>
      <c r="J113" s="5" t="s">
        <v>138</v>
      </c>
      <c r="K113" s="13">
        <v>97838.48</v>
      </c>
      <c r="L113" s="1"/>
    </row>
    <row r="114" spans="2:12" ht="20.25" customHeight="1">
      <c r="B114" s="4"/>
      <c r="C114" s="4"/>
      <c r="D114" s="28" t="s">
        <v>121</v>
      </c>
      <c r="E114" s="28"/>
      <c r="F114" s="28"/>
      <c r="G114" s="34" t="s">
        <v>122</v>
      </c>
      <c r="H114" s="34"/>
      <c r="I114" s="34"/>
      <c r="J114" s="5" t="s">
        <v>31</v>
      </c>
      <c r="K114" s="13">
        <v>2535.36</v>
      </c>
      <c r="L114" s="1"/>
    </row>
    <row r="115" spans="2:12" ht="27.75" customHeight="1">
      <c r="B115" s="4"/>
      <c r="C115" s="3" t="s">
        <v>139</v>
      </c>
      <c r="D115" s="33"/>
      <c r="E115" s="33"/>
      <c r="F115" s="33"/>
      <c r="G115" s="34" t="s">
        <v>140</v>
      </c>
      <c r="H115" s="34"/>
      <c r="I115" s="34"/>
      <c r="J115" s="5" t="s">
        <v>141</v>
      </c>
      <c r="K115" s="13">
        <f>K117+K118+K119+K120</f>
        <v>91738.45</v>
      </c>
      <c r="L115" s="1"/>
    </row>
    <row r="116" spans="2:12" ht="33.75" customHeight="1">
      <c r="B116" s="4"/>
      <c r="C116" s="2"/>
      <c r="D116" s="33"/>
      <c r="E116" s="33"/>
      <c r="F116" s="33"/>
      <c r="G116" s="34" t="s">
        <v>19</v>
      </c>
      <c r="H116" s="34"/>
      <c r="I116" s="34"/>
      <c r="J116" s="5" t="s">
        <v>18</v>
      </c>
      <c r="K116" s="13"/>
      <c r="L116" s="1"/>
    </row>
    <row r="117" spans="2:12" ht="23.25" customHeight="1">
      <c r="B117" s="4"/>
      <c r="C117" s="4"/>
      <c r="D117" s="28" t="s">
        <v>142</v>
      </c>
      <c r="E117" s="28"/>
      <c r="F117" s="28"/>
      <c r="G117" s="34" t="s">
        <v>143</v>
      </c>
      <c r="H117" s="34"/>
      <c r="I117" s="34"/>
      <c r="J117" s="5" t="s">
        <v>100</v>
      </c>
      <c r="K117" s="13">
        <v>18870</v>
      </c>
      <c r="L117" s="1"/>
    </row>
    <row r="118" spans="2:12" ht="23.25" customHeight="1">
      <c r="B118" s="4"/>
      <c r="C118" s="4"/>
      <c r="D118" s="28" t="s">
        <v>144</v>
      </c>
      <c r="E118" s="28"/>
      <c r="F118" s="28"/>
      <c r="G118" s="34" t="s">
        <v>145</v>
      </c>
      <c r="H118" s="34"/>
      <c r="I118" s="34"/>
      <c r="J118" s="5" t="s">
        <v>146</v>
      </c>
      <c r="K118" s="13">
        <v>6145.24</v>
      </c>
      <c r="L118" s="1"/>
    </row>
    <row r="119" spans="2:12" ht="28.5" customHeight="1">
      <c r="B119" s="4"/>
      <c r="C119" s="4"/>
      <c r="D119" s="28" t="s">
        <v>147</v>
      </c>
      <c r="E119" s="28"/>
      <c r="F119" s="28"/>
      <c r="G119" s="34" t="s">
        <v>148</v>
      </c>
      <c r="H119" s="34"/>
      <c r="I119" s="34"/>
      <c r="J119" s="5" t="s">
        <v>149</v>
      </c>
      <c r="K119" s="13">
        <v>64328.99</v>
      </c>
      <c r="L119" s="1"/>
    </row>
    <row r="120" spans="2:12" ht="24.75" customHeight="1">
      <c r="B120" s="4"/>
      <c r="C120" s="4"/>
      <c r="D120" s="28" t="s">
        <v>150</v>
      </c>
      <c r="E120" s="28"/>
      <c r="F120" s="28"/>
      <c r="G120" s="34" t="s">
        <v>151</v>
      </c>
      <c r="H120" s="34"/>
      <c r="I120" s="34"/>
      <c r="J120" s="5" t="s">
        <v>31</v>
      </c>
      <c r="K120" s="13">
        <v>2394.22</v>
      </c>
      <c r="L120" s="1"/>
    </row>
    <row r="121" spans="2:12" ht="24" customHeight="1">
      <c r="B121" s="4"/>
      <c r="C121" s="3" t="s">
        <v>152</v>
      </c>
      <c r="D121" s="33"/>
      <c r="E121" s="33"/>
      <c r="F121" s="33"/>
      <c r="G121" s="34" t="s">
        <v>153</v>
      </c>
      <c r="H121" s="34"/>
      <c r="I121" s="34"/>
      <c r="J121" s="5" t="s">
        <v>154</v>
      </c>
      <c r="K121" s="13">
        <f>K123+K124</f>
        <v>2902328.22</v>
      </c>
      <c r="L121" s="1"/>
    </row>
    <row r="122" spans="2:12" ht="29.25" customHeight="1">
      <c r="B122" s="4"/>
      <c r="C122" s="2"/>
      <c r="D122" s="33"/>
      <c r="E122" s="33"/>
      <c r="F122" s="33"/>
      <c r="G122" s="34" t="s">
        <v>19</v>
      </c>
      <c r="H122" s="34"/>
      <c r="I122" s="34"/>
      <c r="J122" s="5" t="s">
        <v>18</v>
      </c>
      <c r="K122" s="13"/>
      <c r="L122" s="1"/>
    </row>
    <row r="123" spans="2:12" ht="23.25" customHeight="1">
      <c r="B123" s="4"/>
      <c r="C123" s="4"/>
      <c r="D123" s="28" t="s">
        <v>155</v>
      </c>
      <c r="E123" s="28"/>
      <c r="F123" s="28"/>
      <c r="G123" s="34" t="s">
        <v>99</v>
      </c>
      <c r="H123" s="34"/>
      <c r="I123" s="34"/>
      <c r="J123" s="5" t="s">
        <v>156</v>
      </c>
      <c r="K123" s="13">
        <v>2889647</v>
      </c>
      <c r="L123" s="1"/>
    </row>
    <row r="124" spans="2:12" ht="21" customHeight="1">
      <c r="B124" s="4"/>
      <c r="C124" s="4"/>
      <c r="D124" s="28" t="s">
        <v>157</v>
      </c>
      <c r="E124" s="28"/>
      <c r="F124" s="28"/>
      <c r="G124" s="34" t="s">
        <v>158</v>
      </c>
      <c r="H124" s="34"/>
      <c r="I124" s="34"/>
      <c r="J124" s="5" t="s">
        <v>77</v>
      </c>
      <c r="K124" s="13">
        <v>12681.22</v>
      </c>
      <c r="L124" s="1"/>
    </row>
    <row r="125" spans="2:12" ht="32.25" customHeight="1">
      <c r="B125" s="3" t="s">
        <v>159</v>
      </c>
      <c r="C125" s="4"/>
      <c r="D125" s="33"/>
      <c r="E125" s="33"/>
      <c r="F125" s="33"/>
      <c r="G125" s="34" t="s">
        <v>160</v>
      </c>
      <c r="H125" s="34"/>
      <c r="I125" s="34"/>
      <c r="J125" s="5" t="s">
        <v>161</v>
      </c>
      <c r="K125" s="13">
        <f>K127+K132+K135+K138</f>
        <v>13829964.93</v>
      </c>
      <c r="L125" s="1"/>
    </row>
    <row r="126" spans="2:12" ht="33.75" customHeight="1">
      <c r="B126" s="2"/>
      <c r="C126" s="4"/>
      <c r="D126" s="33"/>
      <c r="E126" s="33"/>
      <c r="F126" s="33"/>
      <c r="G126" s="34" t="s">
        <v>19</v>
      </c>
      <c r="H126" s="34"/>
      <c r="I126" s="34"/>
      <c r="J126" s="5" t="s">
        <v>18</v>
      </c>
      <c r="K126" s="13"/>
      <c r="L126" s="1"/>
    </row>
    <row r="127" spans="2:12" ht="18.75" customHeight="1">
      <c r="B127" s="4"/>
      <c r="C127" s="3" t="s">
        <v>162</v>
      </c>
      <c r="D127" s="33"/>
      <c r="E127" s="33"/>
      <c r="F127" s="33"/>
      <c r="G127" s="34" t="s">
        <v>163</v>
      </c>
      <c r="H127" s="34"/>
      <c r="I127" s="34"/>
      <c r="J127" s="5" t="s">
        <v>164</v>
      </c>
      <c r="K127" s="13">
        <f>K131</f>
        <v>7880851</v>
      </c>
      <c r="L127" s="1"/>
    </row>
    <row r="128" spans="2:12" ht="30.75" customHeight="1">
      <c r="B128" s="4"/>
      <c r="C128" s="2"/>
      <c r="D128" s="33"/>
      <c r="E128" s="33"/>
      <c r="F128" s="33"/>
      <c r="G128" s="34" t="s">
        <v>19</v>
      </c>
      <c r="H128" s="34"/>
      <c r="I128" s="34"/>
      <c r="J128" s="5" t="s">
        <v>18</v>
      </c>
      <c r="K128" s="13"/>
      <c r="L128" s="1"/>
    </row>
    <row r="129" spans="11:12" ht="30.75" customHeight="1">
      <c r="K129"/>
      <c r="L129" s="1"/>
    </row>
    <row r="130" spans="11:12" ht="28.5" customHeight="1">
      <c r="K130"/>
      <c r="L130" s="1"/>
    </row>
    <row r="131" spans="2:12" ht="32.25" customHeight="1">
      <c r="B131" s="4"/>
      <c r="C131" s="4"/>
      <c r="D131" s="28" t="s">
        <v>165</v>
      </c>
      <c r="E131" s="28"/>
      <c r="F131" s="28"/>
      <c r="G131" s="34" t="s">
        <v>166</v>
      </c>
      <c r="H131" s="34"/>
      <c r="I131" s="34"/>
      <c r="J131" s="5" t="s">
        <v>164</v>
      </c>
      <c r="K131" s="13">
        <v>7880851</v>
      </c>
      <c r="L131" s="1"/>
    </row>
    <row r="132" spans="2:12" ht="28.5" customHeight="1">
      <c r="B132" s="4"/>
      <c r="C132" s="3" t="s">
        <v>167</v>
      </c>
      <c r="D132" s="33"/>
      <c r="E132" s="33"/>
      <c r="F132" s="33"/>
      <c r="G132" s="34" t="s">
        <v>168</v>
      </c>
      <c r="H132" s="34"/>
      <c r="I132" s="34"/>
      <c r="J132" s="5" t="s">
        <v>169</v>
      </c>
      <c r="K132" s="13">
        <f>K134</f>
        <v>5660105</v>
      </c>
      <c r="L132" s="1"/>
    </row>
    <row r="133" spans="2:11" ht="32.25" customHeight="1">
      <c r="B133" s="4"/>
      <c r="C133" s="2"/>
      <c r="D133" s="33"/>
      <c r="E133" s="33"/>
      <c r="F133" s="33"/>
      <c r="G133" s="34" t="s">
        <v>19</v>
      </c>
      <c r="H133" s="34"/>
      <c r="I133" s="34"/>
      <c r="J133" s="5" t="s">
        <v>18</v>
      </c>
      <c r="K133" s="13"/>
    </row>
    <row r="134" spans="2:12" ht="34.5" customHeight="1">
      <c r="B134" s="4"/>
      <c r="C134" s="4"/>
      <c r="D134" s="28" t="s">
        <v>165</v>
      </c>
      <c r="E134" s="28"/>
      <c r="F134" s="28"/>
      <c r="G134" s="34" t="s">
        <v>166</v>
      </c>
      <c r="H134" s="34"/>
      <c r="I134" s="34"/>
      <c r="J134" s="5" t="s">
        <v>169</v>
      </c>
      <c r="K134" s="13">
        <v>5660105</v>
      </c>
      <c r="L134" s="1"/>
    </row>
    <row r="135" spans="2:12" ht="14.25" customHeight="1">
      <c r="B135" s="4"/>
      <c r="C135" s="3" t="s">
        <v>170</v>
      </c>
      <c r="D135" s="33"/>
      <c r="E135" s="33"/>
      <c r="F135" s="33"/>
      <c r="G135" s="34" t="s">
        <v>171</v>
      </c>
      <c r="H135" s="34"/>
      <c r="I135" s="34"/>
      <c r="J135" s="5" t="s">
        <v>172</v>
      </c>
      <c r="K135" s="13">
        <f>K137</f>
        <v>56709.93</v>
      </c>
      <c r="L135" s="1"/>
    </row>
    <row r="136" spans="2:12" ht="30" customHeight="1">
      <c r="B136" s="4"/>
      <c r="C136" s="2"/>
      <c r="D136" s="33"/>
      <c r="E136" s="33"/>
      <c r="F136" s="33"/>
      <c r="G136" s="34" t="s">
        <v>19</v>
      </c>
      <c r="H136" s="34"/>
      <c r="I136" s="34"/>
      <c r="J136" s="5" t="s">
        <v>18</v>
      </c>
      <c r="K136" s="13"/>
      <c r="L136" s="1"/>
    </row>
    <row r="137" spans="2:12" ht="28.5" customHeight="1">
      <c r="B137" s="4"/>
      <c r="C137" s="4"/>
      <c r="D137" s="28" t="s">
        <v>173</v>
      </c>
      <c r="E137" s="28"/>
      <c r="F137" s="28"/>
      <c r="G137" s="34" t="s">
        <v>174</v>
      </c>
      <c r="H137" s="34"/>
      <c r="I137" s="34"/>
      <c r="J137" s="5" t="s">
        <v>172</v>
      </c>
      <c r="K137" s="13">
        <v>56709.93</v>
      </c>
      <c r="L137" s="1"/>
    </row>
    <row r="138" spans="2:12" ht="14.25" customHeight="1">
      <c r="B138" s="4"/>
      <c r="C138" s="3" t="s">
        <v>175</v>
      </c>
      <c r="D138" s="33"/>
      <c r="E138" s="33"/>
      <c r="F138" s="33"/>
      <c r="G138" s="34" t="s">
        <v>176</v>
      </c>
      <c r="H138" s="34"/>
      <c r="I138" s="34"/>
      <c r="J138" s="5" t="s">
        <v>177</v>
      </c>
      <c r="K138" s="13">
        <f>K140</f>
        <v>232299</v>
      </c>
      <c r="L138" s="1"/>
    </row>
    <row r="139" spans="2:12" ht="31.5" customHeight="1">
      <c r="B139" s="4"/>
      <c r="C139" s="2"/>
      <c r="D139" s="33"/>
      <c r="E139" s="33"/>
      <c r="F139" s="33"/>
      <c r="G139" s="34" t="s">
        <v>19</v>
      </c>
      <c r="H139" s="34"/>
      <c r="I139" s="34"/>
      <c r="J139" s="5" t="s">
        <v>18</v>
      </c>
      <c r="K139" s="13"/>
      <c r="L139" s="1"/>
    </row>
    <row r="140" spans="2:12" ht="28.5" customHeight="1">
      <c r="B140" s="4"/>
      <c r="C140" s="4"/>
      <c r="D140" s="28" t="s">
        <v>165</v>
      </c>
      <c r="E140" s="28"/>
      <c r="F140" s="28"/>
      <c r="G140" s="34" t="s">
        <v>166</v>
      </c>
      <c r="H140" s="34"/>
      <c r="I140" s="34"/>
      <c r="J140" s="5" t="s">
        <v>177</v>
      </c>
      <c r="K140" s="13">
        <v>232299</v>
      </c>
      <c r="L140" s="1"/>
    </row>
    <row r="141" spans="2:12" ht="30.75" customHeight="1">
      <c r="B141" s="3" t="s">
        <v>178</v>
      </c>
      <c r="C141" s="4"/>
      <c r="D141" s="33"/>
      <c r="E141" s="33"/>
      <c r="F141" s="33"/>
      <c r="G141" s="34" t="s">
        <v>179</v>
      </c>
      <c r="H141" s="34"/>
      <c r="I141" s="34"/>
      <c r="J141" s="5" t="s">
        <v>180</v>
      </c>
      <c r="K141" s="13">
        <f>K143+K147+K150+K160</f>
        <v>312142.28</v>
      </c>
      <c r="L141" s="1"/>
    </row>
    <row r="142" spans="2:12" ht="33" customHeight="1">
      <c r="B142" s="2"/>
      <c r="C142" s="4"/>
      <c r="D142" s="33"/>
      <c r="E142" s="33"/>
      <c r="F142" s="33"/>
      <c r="G142" s="34" t="s">
        <v>19</v>
      </c>
      <c r="H142" s="34"/>
      <c r="I142" s="34"/>
      <c r="J142" s="5" t="s">
        <v>18</v>
      </c>
      <c r="K142" s="13"/>
      <c r="L142" s="1"/>
    </row>
    <row r="143" spans="2:12" ht="21.75" customHeight="1">
      <c r="B143" s="4"/>
      <c r="C143" s="3" t="s">
        <v>181</v>
      </c>
      <c r="D143" s="33"/>
      <c r="E143" s="33"/>
      <c r="F143" s="33"/>
      <c r="G143" s="34" t="s">
        <v>182</v>
      </c>
      <c r="H143" s="34"/>
      <c r="I143" s="34"/>
      <c r="J143" s="5" t="s">
        <v>183</v>
      </c>
      <c r="K143" s="13">
        <f>K145+K146</f>
        <v>82499.34</v>
      </c>
      <c r="L143" s="1"/>
    </row>
    <row r="144" spans="2:12" ht="33" customHeight="1">
      <c r="B144" s="4"/>
      <c r="C144" s="2"/>
      <c r="D144" s="33"/>
      <c r="E144" s="33"/>
      <c r="F144" s="33"/>
      <c r="G144" s="34" t="s">
        <v>19</v>
      </c>
      <c r="H144" s="34"/>
      <c r="I144" s="34"/>
      <c r="J144" s="5" t="s">
        <v>18</v>
      </c>
      <c r="K144" s="13"/>
      <c r="L144" s="1"/>
    </row>
    <row r="145" spans="2:12" ht="33" customHeight="1">
      <c r="B145" s="4"/>
      <c r="C145" s="4"/>
      <c r="D145" s="28" t="s">
        <v>91</v>
      </c>
      <c r="E145" s="28"/>
      <c r="F145" s="28"/>
      <c r="G145" s="34" t="s">
        <v>92</v>
      </c>
      <c r="H145" s="34"/>
      <c r="I145" s="34"/>
      <c r="J145" s="5" t="s">
        <v>184</v>
      </c>
      <c r="K145" s="13">
        <v>55619.34</v>
      </c>
      <c r="L145" s="1"/>
    </row>
    <row r="146" spans="2:12" ht="34.5" customHeight="1">
      <c r="B146" s="4"/>
      <c r="C146" s="4"/>
      <c r="D146" s="28" t="s">
        <v>173</v>
      </c>
      <c r="E146" s="28"/>
      <c r="F146" s="28"/>
      <c r="G146" s="34" t="s">
        <v>174</v>
      </c>
      <c r="H146" s="34"/>
      <c r="I146" s="34"/>
      <c r="J146" s="5" t="s">
        <v>185</v>
      </c>
      <c r="K146" s="13">
        <v>26880</v>
      </c>
      <c r="L146" s="1"/>
    </row>
    <row r="147" spans="2:12" ht="29.25" customHeight="1">
      <c r="B147" s="4"/>
      <c r="C147" s="3" t="s">
        <v>186</v>
      </c>
      <c r="D147" s="33"/>
      <c r="E147" s="33"/>
      <c r="F147" s="33"/>
      <c r="G147" s="34" t="s">
        <v>187</v>
      </c>
      <c r="H147" s="34"/>
      <c r="I147" s="34"/>
      <c r="J147" s="5" t="s">
        <v>188</v>
      </c>
      <c r="K147" s="13">
        <f>K149</f>
        <v>14718</v>
      </c>
      <c r="L147" s="1"/>
    </row>
    <row r="148" spans="2:12" ht="28.5" customHeight="1">
      <c r="B148" s="4"/>
      <c r="C148" s="2"/>
      <c r="D148" s="33"/>
      <c r="E148" s="33"/>
      <c r="F148" s="33"/>
      <c r="G148" s="34" t="s">
        <v>19</v>
      </c>
      <c r="H148" s="34"/>
      <c r="I148" s="34"/>
      <c r="J148" s="5" t="s">
        <v>18</v>
      </c>
      <c r="K148" s="13"/>
      <c r="L148" s="1"/>
    </row>
    <row r="149" spans="2:12" ht="35.25" customHeight="1">
      <c r="B149" s="4"/>
      <c r="C149" s="4"/>
      <c r="D149" s="28" t="s">
        <v>173</v>
      </c>
      <c r="E149" s="28"/>
      <c r="F149" s="28"/>
      <c r="G149" s="34" t="s">
        <v>174</v>
      </c>
      <c r="H149" s="34"/>
      <c r="I149" s="34"/>
      <c r="J149" s="5" t="s">
        <v>188</v>
      </c>
      <c r="K149" s="13">
        <v>14718</v>
      </c>
      <c r="L149" s="1"/>
    </row>
    <row r="150" spans="2:12" ht="30.75" customHeight="1">
      <c r="B150" s="4"/>
      <c r="C150" s="3" t="s">
        <v>189</v>
      </c>
      <c r="D150" s="33"/>
      <c r="E150" s="33"/>
      <c r="F150" s="33"/>
      <c r="G150" s="34" t="s">
        <v>190</v>
      </c>
      <c r="H150" s="34"/>
      <c r="I150" s="34"/>
      <c r="J150" s="5" t="s">
        <v>191</v>
      </c>
      <c r="K150" s="13">
        <f>K152+K153+K154</f>
        <v>208234.94</v>
      </c>
      <c r="L150" s="1"/>
    </row>
    <row r="151" spans="2:12" ht="30" customHeight="1">
      <c r="B151" s="4"/>
      <c r="C151" s="2"/>
      <c r="D151" s="33"/>
      <c r="E151" s="33"/>
      <c r="F151" s="33"/>
      <c r="G151" s="34" t="s">
        <v>19</v>
      </c>
      <c r="H151" s="34"/>
      <c r="I151" s="34"/>
      <c r="J151" s="5" t="s">
        <v>18</v>
      </c>
      <c r="K151" s="13"/>
      <c r="L151" s="1"/>
    </row>
    <row r="152" spans="2:12" ht="30.75" customHeight="1">
      <c r="B152" s="4"/>
      <c r="C152" s="4"/>
      <c r="D152" s="28" t="s">
        <v>192</v>
      </c>
      <c r="E152" s="28"/>
      <c r="F152" s="28"/>
      <c r="G152" s="34" t="s">
        <v>193</v>
      </c>
      <c r="H152" s="34"/>
      <c r="I152" s="34"/>
      <c r="J152" s="5" t="s">
        <v>194</v>
      </c>
      <c r="K152" s="13">
        <v>26044</v>
      </c>
      <c r="L152" s="1"/>
    </row>
    <row r="153" spans="2:12" ht="30.75" customHeight="1">
      <c r="B153" s="4"/>
      <c r="C153" s="4"/>
      <c r="D153" s="28" t="s">
        <v>91</v>
      </c>
      <c r="E153" s="28"/>
      <c r="F153" s="28"/>
      <c r="G153" s="34" t="s">
        <v>92</v>
      </c>
      <c r="H153" s="34"/>
      <c r="I153" s="34"/>
      <c r="J153" s="5" t="s">
        <v>195</v>
      </c>
      <c r="K153" s="13">
        <v>8250.94</v>
      </c>
      <c r="L153" s="1"/>
    </row>
    <row r="154" spans="2:12" ht="33.75" customHeight="1">
      <c r="B154" s="4"/>
      <c r="C154" s="4"/>
      <c r="D154" s="28" t="s">
        <v>173</v>
      </c>
      <c r="E154" s="28"/>
      <c r="F154" s="28"/>
      <c r="G154" s="34" t="s">
        <v>174</v>
      </c>
      <c r="H154" s="34"/>
      <c r="I154" s="34"/>
      <c r="J154" s="5" t="s">
        <v>196</v>
      </c>
      <c r="K154" s="13">
        <v>173940</v>
      </c>
      <c r="L154" s="1"/>
    </row>
    <row r="155" spans="11:12" ht="28.5" customHeight="1">
      <c r="K155"/>
      <c r="L155" s="1"/>
    </row>
    <row r="156" spans="11:12" ht="23.25" customHeight="1">
      <c r="K156"/>
      <c r="L156" s="1"/>
    </row>
    <row r="157" spans="11:12" ht="29.25" customHeight="1">
      <c r="K157"/>
      <c r="L157" s="1"/>
    </row>
    <row r="158" spans="11:12" ht="30.75" customHeight="1">
      <c r="K158"/>
      <c r="L158" s="1"/>
    </row>
    <row r="159" spans="2:12" ht="30.75" customHeight="1">
      <c r="B159" s="4"/>
      <c r="C159" s="2"/>
      <c r="D159" s="33"/>
      <c r="E159" s="33"/>
      <c r="F159" s="33"/>
      <c r="G159" s="34" t="s">
        <v>19</v>
      </c>
      <c r="H159" s="34"/>
      <c r="I159" s="34"/>
      <c r="J159" s="5" t="s">
        <v>18</v>
      </c>
      <c r="K159" s="13"/>
      <c r="L159" s="1"/>
    </row>
    <row r="160" spans="2:11" ht="30.75" customHeight="1">
      <c r="B160" s="18" t="s">
        <v>178</v>
      </c>
      <c r="C160" s="18" t="s">
        <v>197</v>
      </c>
      <c r="D160" s="28" t="s">
        <v>173</v>
      </c>
      <c r="E160" s="28"/>
      <c r="F160" s="28"/>
      <c r="G160" s="34" t="s">
        <v>174</v>
      </c>
      <c r="H160" s="34"/>
      <c r="I160" s="34"/>
      <c r="J160" s="5" t="s">
        <v>198</v>
      </c>
      <c r="K160" s="13">
        <v>6690</v>
      </c>
    </row>
    <row r="161" spans="2:12" ht="30.75" customHeight="1">
      <c r="B161" s="3" t="s">
        <v>199</v>
      </c>
      <c r="C161" s="4"/>
      <c r="D161" s="33"/>
      <c r="E161" s="33"/>
      <c r="F161" s="33"/>
      <c r="G161" s="34" t="s">
        <v>200</v>
      </c>
      <c r="H161" s="34"/>
      <c r="I161" s="34"/>
      <c r="J161" s="5" t="s">
        <v>201</v>
      </c>
      <c r="K161" s="13">
        <f>K163+K165+K168+K171+K174+K178</f>
        <v>326351.61000000004</v>
      </c>
      <c r="L161" s="1"/>
    </row>
    <row r="162" spans="2:12" ht="30" customHeight="1">
      <c r="B162" s="2"/>
      <c r="C162" s="4"/>
      <c r="D162" s="33"/>
      <c r="E162" s="33"/>
      <c r="F162" s="33"/>
      <c r="G162" s="34" t="s">
        <v>19</v>
      </c>
      <c r="H162" s="34"/>
      <c r="I162" s="34"/>
      <c r="J162" s="5" t="s">
        <v>18</v>
      </c>
      <c r="K162" s="13"/>
      <c r="L162" s="1"/>
    </row>
    <row r="163" spans="2:12" ht="41.25" customHeight="1">
      <c r="B163" s="4"/>
      <c r="C163" s="3" t="s">
        <v>204</v>
      </c>
      <c r="D163" s="33"/>
      <c r="E163" s="33"/>
      <c r="F163" s="33"/>
      <c r="G163" s="34" t="s">
        <v>205</v>
      </c>
      <c r="H163" s="34"/>
      <c r="I163" s="34"/>
      <c r="J163" s="5" t="s">
        <v>206</v>
      </c>
      <c r="K163" s="13">
        <f>K164</f>
        <v>7836.52</v>
      </c>
      <c r="L163" s="1"/>
    </row>
    <row r="164" spans="2:12" ht="28.5" customHeight="1">
      <c r="B164" s="4"/>
      <c r="C164" s="4"/>
      <c r="D164" s="28" t="s">
        <v>173</v>
      </c>
      <c r="E164" s="28"/>
      <c r="F164" s="28"/>
      <c r="G164" s="34" t="s">
        <v>174</v>
      </c>
      <c r="H164" s="34"/>
      <c r="I164" s="34"/>
      <c r="J164" s="5" t="s">
        <v>206</v>
      </c>
      <c r="K164" s="13">
        <v>7836.52</v>
      </c>
      <c r="L164" s="1"/>
    </row>
    <row r="165" spans="2:12" ht="30.75" customHeight="1">
      <c r="B165" s="4"/>
      <c r="C165" s="3" t="s">
        <v>207</v>
      </c>
      <c r="D165" s="33"/>
      <c r="E165" s="33"/>
      <c r="F165" s="33"/>
      <c r="G165" s="34" t="s">
        <v>208</v>
      </c>
      <c r="H165" s="34"/>
      <c r="I165" s="34"/>
      <c r="J165" s="5" t="s">
        <v>209</v>
      </c>
      <c r="K165" s="13">
        <f>K167</f>
        <v>68475.36</v>
      </c>
      <c r="L165" s="1"/>
    </row>
    <row r="166" spans="2:12" ht="29.25" customHeight="1">
      <c r="B166" s="4"/>
      <c r="C166" s="2"/>
      <c r="D166" s="33"/>
      <c r="E166" s="33"/>
      <c r="F166" s="33"/>
      <c r="G166" s="34" t="s">
        <v>19</v>
      </c>
      <c r="H166" s="34"/>
      <c r="I166" s="34"/>
      <c r="J166" s="5" t="s">
        <v>18</v>
      </c>
      <c r="K166" s="13"/>
      <c r="L166" s="1"/>
    </row>
    <row r="167" spans="2:12" ht="42" customHeight="1">
      <c r="B167" s="4"/>
      <c r="C167" s="4"/>
      <c r="D167" s="28" t="s">
        <v>173</v>
      </c>
      <c r="E167" s="28"/>
      <c r="F167" s="28"/>
      <c r="G167" s="34" t="s">
        <v>174</v>
      </c>
      <c r="H167" s="34"/>
      <c r="I167" s="34"/>
      <c r="J167" s="5" t="s">
        <v>209</v>
      </c>
      <c r="K167" s="13">
        <v>68475.36</v>
      </c>
      <c r="L167" s="1"/>
    </row>
    <row r="168" spans="2:12" ht="33.75" customHeight="1">
      <c r="B168" s="4"/>
      <c r="C168" s="3" t="s">
        <v>210</v>
      </c>
      <c r="D168" s="33"/>
      <c r="E168" s="33"/>
      <c r="F168" s="33"/>
      <c r="G168" s="34" t="s">
        <v>211</v>
      </c>
      <c r="H168" s="34"/>
      <c r="I168" s="34"/>
      <c r="J168" s="5" t="s">
        <v>212</v>
      </c>
      <c r="K168" s="13">
        <f>K170</f>
        <v>95183.83</v>
      </c>
      <c r="L168" s="1"/>
    </row>
    <row r="169" spans="2:12" ht="28.5" customHeight="1">
      <c r="B169" s="4"/>
      <c r="C169" s="2"/>
      <c r="D169" s="33"/>
      <c r="E169" s="33"/>
      <c r="F169" s="33"/>
      <c r="G169" s="34" t="s">
        <v>19</v>
      </c>
      <c r="H169" s="34"/>
      <c r="I169" s="34"/>
      <c r="J169" s="5" t="s">
        <v>18</v>
      </c>
      <c r="K169" s="13"/>
      <c r="L169" s="1"/>
    </row>
    <row r="170" spans="2:12" ht="41.25" customHeight="1">
      <c r="B170" s="4"/>
      <c r="C170" s="4"/>
      <c r="D170" s="28" t="s">
        <v>173</v>
      </c>
      <c r="E170" s="28"/>
      <c r="F170" s="28"/>
      <c r="G170" s="34" t="s">
        <v>174</v>
      </c>
      <c r="H170" s="34"/>
      <c r="I170" s="34"/>
      <c r="J170" s="5" t="s">
        <v>212</v>
      </c>
      <c r="K170" s="13">
        <v>95183.83</v>
      </c>
      <c r="L170" s="1"/>
    </row>
    <row r="171" spans="2:12" ht="33.75" customHeight="1">
      <c r="B171" s="4"/>
      <c r="C171" s="3" t="s">
        <v>213</v>
      </c>
      <c r="D171" s="33"/>
      <c r="E171" s="33"/>
      <c r="F171" s="33"/>
      <c r="G171" s="34" t="s">
        <v>214</v>
      </c>
      <c r="H171" s="34"/>
      <c r="I171" s="34"/>
      <c r="J171" s="5" t="s">
        <v>215</v>
      </c>
      <c r="K171" s="13">
        <f>K173</f>
        <v>99422.31</v>
      </c>
      <c r="L171" s="1"/>
    </row>
    <row r="172" spans="2:12" ht="28.5" customHeight="1">
      <c r="B172" s="4"/>
      <c r="C172" s="2"/>
      <c r="D172" s="33"/>
      <c r="E172" s="33"/>
      <c r="F172" s="33"/>
      <c r="G172" s="34" t="s">
        <v>19</v>
      </c>
      <c r="H172" s="34"/>
      <c r="I172" s="34"/>
      <c r="J172" s="5" t="s">
        <v>18</v>
      </c>
      <c r="K172" s="13"/>
      <c r="L172" s="1"/>
    </row>
    <row r="173" spans="2:12" ht="30.75" customHeight="1">
      <c r="B173" s="4"/>
      <c r="C173" s="4"/>
      <c r="D173" s="28" t="s">
        <v>173</v>
      </c>
      <c r="E173" s="28"/>
      <c r="F173" s="28"/>
      <c r="G173" s="34" t="s">
        <v>174</v>
      </c>
      <c r="H173" s="34"/>
      <c r="I173" s="34"/>
      <c r="J173" s="5" t="s">
        <v>215</v>
      </c>
      <c r="K173" s="13">
        <v>99422.31</v>
      </c>
      <c r="L173" s="1"/>
    </row>
    <row r="174" spans="2:12" ht="31.5" customHeight="1">
      <c r="B174" s="4"/>
      <c r="C174" s="3" t="s">
        <v>216</v>
      </c>
      <c r="D174" s="33"/>
      <c r="E174" s="33"/>
      <c r="F174" s="33"/>
      <c r="G174" s="34" t="s">
        <v>217</v>
      </c>
      <c r="H174" s="34"/>
      <c r="I174" s="34"/>
      <c r="J174" s="5" t="s">
        <v>218</v>
      </c>
      <c r="K174" s="13">
        <f>K176+K177</f>
        <v>13441.07</v>
      </c>
      <c r="L174" s="1"/>
    </row>
    <row r="175" spans="2:12" ht="28.5" customHeight="1">
      <c r="B175" s="4"/>
      <c r="C175" s="2"/>
      <c r="D175" s="33"/>
      <c r="E175" s="33"/>
      <c r="F175" s="33"/>
      <c r="G175" s="34" t="s">
        <v>19</v>
      </c>
      <c r="H175" s="34"/>
      <c r="I175" s="34"/>
      <c r="J175" s="5" t="s">
        <v>18</v>
      </c>
      <c r="K175" s="13"/>
      <c r="L175" s="1"/>
    </row>
    <row r="176" spans="2:12" ht="30.75" customHeight="1">
      <c r="B176" s="4"/>
      <c r="C176" s="4"/>
      <c r="D176" s="28" t="s">
        <v>91</v>
      </c>
      <c r="E176" s="28"/>
      <c r="F176" s="28"/>
      <c r="G176" s="34" t="s">
        <v>92</v>
      </c>
      <c r="H176" s="34"/>
      <c r="I176" s="34"/>
      <c r="J176" s="5" t="s">
        <v>219</v>
      </c>
      <c r="K176" s="13">
        <v>13196.55</v>
      </c>
      <c r="L176" s="1"/>
    </row>
    <row r="177" spans="2:12" ht="29.25" customHeight="1">
      <c r="B177" s="4"/>
      <c r="C177" s="4"/>
      <c r="D177" s="28" t="s">
        <v>202</v>
      </c>
      <c r="E177" s="28"/>
      <c r="F177" s="28"/>
      <c r="G177" s="34" t="s">
        <v>203</v>
      </c>
      <c r="H177" s="34"/>
      <c r="I177" s="34"/>
      <c r="J177" s="5" t="s">
        <v>31</v>
      </c>
      <c r="K177" s="13">
        <v>244.52</v>
      </c>
      <c r="L177" s="1"/>
    </row>
    <row r="178" spans="2:12" ht="28.5" customHeight="1">
      <c r="B178" s="4"/>
      <c r="C178" s="3" t="s">
        <v>220</v>
      </c>
      <c r="D178" s="33"/>
      <c r="E178" s="33"/>
      <c r="F178" s="33"/>
      <c r="G178" s="34" t="s">
        <v>221</v>
      </c>
      <c r="H178" s="34"/>
      <c r="I178" s="34"/>
      <c r="J178" s="5" t="s">
        <v>185</v>
      </c>
      <c r="K178" s="13">
        <f>K180</f>
        <v>41992.52</v>
      </c>
      <c r="L178" s="1"/>
    </row>
    <row r="179" spans="2:12" ht="30.75" customHeight="1">
      <c r="B179" s="4"/>
      <c r="C179" s="2"/>
      <c r="D179" s="33"/>
      <c r="E179" s="33"/>
      <c r="F179" s="33"/>
      <c r="G179" s="34" t="s">
        <v>19</v>
      </c>
      <c r="H179" s="34"/>
      <c r="I179" s="34"/>
      <c r="J179" s="5" t="s">
        <v>18</v>
      </c>
      <c r="K179" s="13"/>
      <c r="L179" s="1"/>
    </row>
    <row r="180" spans="2:12" ht="33.75" customHeight="1">
      <c r="B180" s="4"/>
      <c r="C180" s="4"/>
      <c r="D180" s="28" t="s">
        <v>173</v>
      </c>
      <c r="E180" s="28"/>
      <c r="F180" s="28"/>
      <c r="G180" s="34" t="s">
        <v>174</v>
      </c>
      <c r="H180" s="34"/>
      <c r="I180" s="34"/>
      <c r="J180" s="5" t="s">
        <v>185</v>
      </c>
      <c r="K180" s="13">
        <v>41992.52</v>
      </c>
      <c r="L180" s="1"/>
    </row>
    <row r="181" spans="2:12" ht="32.25" customHeight="1">
      <c r="B181" s="3" t="s">
        <v>222</v>
      </c>
      <c r="C181" s="4"/>
      <c r="D181" s="33"/>
      <c r="E181" s="33"/>
      <c r="F181" s="33"/>
      <c r="G181" s="34" t="s">
        <v>223</v>
      </c>
      <c r="H181" s="34"/>
      <c r="I181" s="34"/>
      <c r="J181" s="5" t="s">
        <v>224</v>
      </c>
      <c r="K181" s="13">
        <f>K183</f>
        <v>104325</v>
      </c>
      <c r="L181" s="1"/>
    </row>
    <row r="182" spans="2:12" ht="29.25" customHeight="1">
      <c r="B182" s="2"/>
      <c r="C182" s="4"/>
      <c r="D182" s="33"/>
      <c r="E182" s="33"/>
      <c r="F182" s="33"/>
      <c r="G182" s="34" t="s">
        <v>19</v>
      </c>
      <c r="H182" s="34"/>
      <c r="I182" s="34"/>
      <c r="J182" s="5" t="s">
        <v>18</v>
      </c>
      <c r="K182" s="13"/>
      <c r="L182" s="1"/>
    </row>
    <row r="183" spans="2:11" ht="24.75" customHeight="1">
      <c r="B183" s="4"/>
      <c r="C183" s="3" t="s">
        <v>225</v>
      </c>
      <c r="D183" s="33"/>
      <c r="E183" s="33"/>
      <c r="F183" s="33"/>
      <c r="G183" s="34" t="s">
        <v>226</v>
      </c>
      <c r="H183" s="34"/>
      <c r="I183" s="34"/>
      <c r="J183" s="5" t="s">
        <v>224</v>
      </c>
      <c r="K183" s="13">
        <f>K185+K186</f>
        <v>104325</v>
      </c>
    </row>
    <row r="184" spans="2:12" ht="35.25" customHeight="1">
      <c r="B184" s="4"/>
      <c r="C184" s="2"/>
      <c r="D184" s="33"/>
      <c r="E184" s="33"/>
      <c r="F184" s="33"/>
      <c r="G184" s="34" t="s">
        <v>19</v>
      </c>
      <c r="H184" s="34"/>
      <c r="I184" s="34"/>
      <c r="J184" s="5" t="s">
        <v>18</v>
      </c>
      <c r="K184" s="13"/>
      <c r="L184" s="1"/>
    </row>
    <row r="185" spans="2:12" ht="30.75" customHeight="1">
      <c r="B185" s="4"/>
      <c r="C185" s="4"/>
      <c r="D185" s="28" t="s">
        <v>173</v>
      </c>
      <c r="E185" s="28"/>
      <c r="F185" s="28"/>
      <c r="G185" s="34" t="s">
        <v>174</v>
      </c>
      <c r="H185" s="34"/>
      <c r="I185" s="34"/>
      <c r="J185" s="5" t="s">
        <v>227</v>
      </c>
      <c r="K185" s="13">
        <v>100750</v>
      </c>
      <c r="L185" s="1"/>
    </row>
    <row r="186" spans="2:12" ht="27.75" customHeight="1">
      <c r="B186" s="4"/>
      <c r="C186" s="4"/>
      <c r="D186" s="28" t="s">
        <v>228</v>
      </c>
      <c r="E186" s="28"/>
      <c r="F186" s="28"/>
      <c r="G186" s="34" t="s">
        <v>229</v>
      </c>
      <c r="H186" s="34"/>
      <c r="I186" s="34"/>
      <c r="J186" s="5" t="s">
        <v>230</v>
      </c>
      <c r="K186" s="13">
        <v>3575</v>
      </c>
      <c r="L186" s="1"/>
    </row>
    <row r="187" spans="2:12" ht="29.25" customHeight="1">
      <c r="B187" s="3" t="s">
        <v>231</v>
      </c>
      <c r="C187" s="4"/>
      <c r="D187" s="33"/>
      <c r="E187" s="33"/>
      <c r="F187" s="33"/>
      <c r="G187" s="34" t="s">
        <v>232</v>
      </c>
      <c r="H187" s="34"/>
      <c r="I187" s="34"/>
      <c r="J187" s="5" t="s">
        <v>233</v>
      </c>
      <c r="K187" s="13">
        <f>K189+K192</f>
        <v>40835.369999999995</v>
      </c>
      <c r="L187" s="1"/>
    </row>
    <row r="188" spans="2:12" ht="32.25" customHeight="1">
      <c r="B188" s="2"/>
      <c r="C188" s="4"/>
      <c r="D188" s="33"/>
      <c r="E188" s="33"/>
      <c r="F188" s="33"/>
      <c r="G188" s="34" t="s">
        <v>19</v>
      </c>
      <c r="H188" s="34"/>
      <c r="I188" s="34"/>
      <c r="J188" s="5" t="s">
        <v>18</v>
      </c>
      <c r="K188" s="13"/>
      <c r="L188" s="1"/>
    </row>
    <row r="189" spans="2:12" ht="33" customHeight="1">
      <c r="B189" s="4"/>
      <c r="C189" s="3" t="s">
        <v>234</v>
      </c>
      <c r="D189" s="33"/>
      <c r="E189" s="33"/>
      <c r="F189" s="33"/>
      <c r="G189" s="34" t="s">
        <v>235</v>
      </c>
      <c r="H189" s="34"/>
      <c r="I189" s="34"/>
      <c r="J189" s="5" t="s">
        <v>236</v>
      </c>
      <c r="K189" s="13">
        <f>K191</f>
        <v>26425.37</v>
      </c>
      <c r="L189" s="1"/>
    </row>
    <row r="190" spans="2:12" ht="30.75" customHeight="1">
      <c r="B190" s="4"/>
      <c r="C190" s="2"/>
      <c r="D190" s="33"/>
      <c r="E190" s="33"/>
      <c r="F190" s="33"/>
      <c r="G190" s="34" t="s">
        <v>19</v>
      </c>
      <c r="H190" s="34"/>
      <c r="I190" s="34"/>
      <c r="J190" s="5" t="s">
        <v>18</v>
      </c>
      <c r="K190" s="13"/>
      <c r="L190" s="1"/>
    </row>
    <row r="191" spans="2:12" ht="28.5" customHeight="1">
      <c r="B191" s="4"/>
      <c r="C191" s="4"/>
      <c r="D191" s="28" t="s">
        <v>202</v>
      </c>
      <c r="E191" s="28"/>
      <c r="F191" s="28"/>
      <c r="G191" s="34" t="s">
        <v>203</v>
      </c>
      <c r="H191" s="34"/>
      <c r="I191" s="34"/>
      <c r="J191" s="5" t="s">
        <v>236</v>
      </c>
      <c r="K191" s="13">
        <v>26425.37</v>
      </c>
      <c r="L191" s="1"/>
    </row>
    <row r="192" spans="2:12" ht="21" customHeight="1">
      <c r="B192" s="4"/>
      <c r="C192" s="3" t="s">
        <v>237</v>
      </c>
      <c r="D192" s="33"/>
      <c r="E192" s="33"/>
      <c r="F192" s="33"/>
      <c r="G192" s="34" t="s">
        <v>238</v>
      </c>
      <c r="H192" s="34"/>
      <c r="I192" s="34"/>
      <c r="J192" s="5" t="s">
        <v>239</v>
      </c>
      <c r="K192" s="13">
        <f>K194</f>
        <v>14410</v>
      </c>
      <c r="L192" s="1"/>
    </row>
    <row r="193" spans="2:12" ht="30" customHeight="1">
      <c r="B193" s="4"/>
      <c r="C193" s="2"/>
      <c r="D193" s="33"/>
      <c r="E193" s="33"/>
      <c r="F193" s="33"/>
      <c r="G193" s="34" t="s">
        <v>19</v>
      </c>
      <c r="H193" s="34"/>
      <c r="I193" s="34"/>
      <c r="J193" s="5" t="s">
        <v>18</v>
      </c>
      <c r="K193" s="13"/>
      <c r="L193" s="1"/>
    </row>
    <row r="194" spans="2:12" ht="41.25" customHeight="1">
      <c r="B194" s="4"/>
      <c r="C194" s="4"/>
      <c r="D194" s="28" t="s">
        <v>173</v>
      </c>
      <c r="E194" s="28"/>
      <c r="F194" s="28"/>
      <c r="G194" s="34" t="s">
        <v>174</v>
      </c>
      <c r="H194" s="34"/>
      <c r="I194" s="34"/>
      <c r="J194" s="5" t="s">
        <v>239</v>
      </c>
      <c r="K194" s="13">
        <v>14410</v>
      </c>
      <c r="L194" s="1"/>
    </row>
    <row r="195" spans="2:12" ht="31.5" customHeight="1">
      <c r="B195" s="3" t="s">
        <v>240</v>
      </c>
      <c r="C195" s="4"/>
      <c r="D195" s="33"/>
      <c r="E195" s="33"/>
      <c r="F195" s="33"/>
      <c r="G195" s="34" t="s">
        <v>241</v>
      </c>
      <c r="H195" s="34"/>
      <c r="I195" s="34"/>
      <c r="J195" s="5" t="s">
        <v>242</v>
      </c>
      <c r="K195" s="13">
        <f>K197+K203+K206</f>
        <v>313424.24</v>
      </c>
      <c r="L195" s="1"/>
    </row>
    <row r="196" spans="2:12" ht="28.5" customHeight="1">
      <c r="B196" s="2"/>
      <c r="C196" s="4"/>
      <c r="D196" s="33"/>
      <c r="E196" s="33"/>
      <c r="F196" s="33"/>
      <c r="G196" s="34" t="s">
        <v>19</v>
      </c>
      <c r="H196" s="34"/>
      <c r="I196" s="34"/>
      <c r="J196" s="5" t="s">
        <v>18</v>
      </c>
      <c r="K196" s="13"/>
      <c r="L196" s="1"/>
    </row>
    <row r="197" spans="2:12" ht="28.5" customHeight="1">
      <c r="B197" s="4"/>
      <c r="C197" s="3" t="s">
        <v>243</v>
      </c>
      <c r="D197" s="33"/>
      <c r="E197" s="33"/>
      <c r="F197" s="33"/>
      <c r="G197" s="34" t="s">
        <v>244</v>
      </c>
      <c r="H197" s="34"/>
      <c r="I197" s="34"/>
      <c r="J197" s="5" t="s">
        <v>245</v>
      </c>
      <c r="K197" s="13">
        <f>K199+K200+K201+K202</f>
        <v>303650.91</v>
      </c>
      <c r="L197" s="1"/>
    </row>
    <row r="198" spans="2:12" ht="31.5" customHeight="1">
      <c r="B198" s="4"/>
      <c r="C198" s="2"/>
      <c r="D198" s="33"/>
      <c r="E198" s="33"/>
      <c r="F198" s="33"/>
      <c r="G198" s="34" t="s">
        <v>19</v>
      </c>
      <c r="H198" s="34"/>
      <c r="I198" s="34"/>
      <c r="J198" s="5" t="s">
        <v>18</v>
      </c>
      <c r="K198" s="13"/>
      <c r="L198" s="1"/>
    </row>
    <row r="199" spans="2:12" ht="30.75" customHeight="1">
      <c r="B199" s="4"/>
      <c r="C199" s="4"/>
      <c r="D199" s="28" t="s">
        <v>246</v>
      </c>
      <c r="E199" s="28"/>
      <c r="F199" s="28"/>
      <c r="G199" s="34" t="s">
        <v>247</v>
      </c>
      <c r="H199" s="34"/>
      <c r="I199" s="34"/>
      <c r="J199" s="5" t="s">
        <v>248</v>
      </c>
      <c r="K199" s="13">
        <v>287053.07</v>
      </c>
      <c r="L199" s="1"/>
    </row>
    <row r="200" spans="2:12" ht="30" customHeight="1">
      <c r="B200" s="4"/>
      <c r="C200" s="4"/>
      <c r="D200" s="28" t="s">
        <v>150</v>
      </c>
      <c r="E200" s="28"/>
      <c r="F200" s="28"/>
      <c r="G200" s="34" t="s">
        <v>151</v>
      </c>
      <c r="H200" s="34"/>
      <c r="I200" s="34"/>
      <c r="J200" s="5" t="s">
        <v>119</v>
      </c>
      <c r="K200" s="13">
        <v>939.6</v>
      </c>
      <c r="L200" s="1"/>
    </row>
    <row r="201" spans="2:12" ht="32.25" customHeight="1">
      <c r="B201" s="4"/>
      <c r="C201" s="4"/>
      <c r="D201" s="28" t="s">
        <v>121</v>
      </c>
      <c r="E201" s="28"/>
      <c r="F201" s="28"/>
      <c r="G201" s="34" t="s">
        <v>122</v>
      </c>
      <c r="H201" s="34"/>
      <c r="I201" s="34"/>
      <c r="J201" s="5" t="s">
        <v>134</v>
      </c>
      <c r="K201" s="13">
        <v>690.62</v>
      </c>
      <c r="L201" s="1"/>
    </row>
    <row r="202" spans="2:12" ht="28.5" customHeight="1">
      <c r="B202" s="4"/>
      <c r="C202" s="4"/>
      <c r="D202" s="28" t="s">
        <v>249</v>
      </c>
      <c r="E202" s="28"/>
      <c r="F202" s="28"/>
      <c r="G202" s="34" t="s">
        <v>250</v>
      </c>
      <c r="H202" s="34"/>
      <c r="I202" s="34"/>
      <c r="J202" s="5" t="s">
        <v>218</v>
      </c>
      <c r="K202" s="13">
        <v>14967.62</v>
      </c>
      <c r="L202" s="1"/>
    </row>
    <row r="203" spans="2:12" ht="21" customHeight="1">
      <c r="B203" s="4"/>
      <c r="C203" s="3" t="s">
        <v>251</v>
      </c>
      <c r="D203" s="33"/>
      <c r="E203" s="33"/>
      <c r="F203" s="33"/>
      <c r="G203" s="34" t="s">
        <v>252</v>
      </c>
      <c r="H203" s="34"/>
      <c r="I203" s="34"/>
      <c r="J203" s="5" t="s">
        <v>253</v>
      </c>
      <c r="K203" s="13">
        <v>2500</v>
      </c>
      <c r="L203" s="1"/>
    </row>
    <row r="204" spans="2:12" ht="30.75" customHeight="1">
      <c r="B204" s="4"/>
      <c r="C204" s="2"/>
      <c r="D204" s="33"/>
      <c r="E204" s="33"/>
      <c r="F204" s="33"/>
      <c r="G204" s="34" t="s">
        <v>19</v>
      </c>
      <c r="H204" s="34"/>
      <c r="I204" s="34"/>
      <c r="J204" s="5" t="s">
        <v>18</v>
      </c>
      <c r="K204" s="13"/>
      <c r="L204" s="1"/>
    </row>
    <row r="205" spans="2:12" ht="28.5" customHeight="1">
      <c r="B205" s="4"/>
      <c r="C205" s="4"/>
      <c r="D205" s="28" t="s">
        <v>249</v>
      </c>
      <c r="E205" s="28"/>
      <c r="F205" s="28"/>
      <c r="G205" s="34" t="s">
        <v>250</v>
      </c>
      <c r="H205" s="34"/>
      <c r="I205" s="34"/>
      <c r="J205" s="5" t="s">
        <v>253</v>
      </c>
      <c r="K205" s="13">
        <v>2500</v>
      </c>
      <c r="L205" s="1"/>
    </row>
    <row r="206" spans="2:12" ht="21.75" customHeight="1">
      <c r="B206" s="4"/>
      <c r="C206" s="3" t="s">
        <v>254</v>
      </c>
      <c r="D206" s="33"/>
      <c r="E206" s="33"/>
      <c r="F206" s="33"/>
      <c r="G206" s="34" t="s">
        <v>255</v>
      </c>
      <c r="H206" s="34"/>
      <c r="I206" s="34"/>
      <c r="J206" s="5" t="s">
        <v>69</v>
      </c>
      <c r="K206" s="13">
        <f>K208</f>
        <v>7273.33</v>
      </c>
      <c r="L206" s="1"/>
    </row>
    <row r="207" spans="2:11" ht="31.5" customHeight="1">
      <c r="B207" s="4"/>
      <c r="C207" s="2"/>
      <c r="D207" s="33"/>
      <c r="E207" s="33"/>
      <c r="F207" s="33"/>
      <c r="G207" s="34" t="s">
        <v>19</v>
      </c>
      <c r="H207" s="34"/>
      <c r="I207" s="34"/>
      <c r="J207" s="5" t="s">
        <v>18</v>
      </c>
      <c r="K207" s="13"/>
    </row>
    <row r="208" spans="2:12" ht="30" customHeight="1">
      <c r="B208" s="4"/>
      <c r="C208" s="4"/>
      <c r="D208" s="28" t="s">
        <v>80</v>
      </c>
      <c r="E208" s="28"/>
      <c r="F208" s="28"/>
      <c r="G208" s="34" t="s">
        <v>81</v>
      </c>
      <c r="H208" s="34"/>
      <c r="I208" s="34"/>
      <c r="J208" s="5" t="s">
        <v>69</v>
      </c>
      <c r="K208" s="13">
        <v>7273.33</v>
      </c>
      <c r="L208" s="1"/>
    </row>
    <row r="209" spans="2:12" ht="30" customHeight="1">
      <c r="B209" s="3" t="s">
        <v>34</v>
      </c>
      <c r="C209" s="4"/>
      <c r="D209" s="33"/>
      <c r="E209" s="33"/>
      <c r="F209" s="33"/>
      <c r="G209" s="34" t="s">
        <v>35</v>
      </c>
      <c r="H209" s="34"/>
      <c r="I209" s="34"/>
      <c r="J209" s="5" t="s">
        <v>101</v>
      </c>
      <c r="K209" s="13">
        <f>K211</f>
        <v>5622</v>
      </c>
      <c r="L209" s="1"/>
    </row>
    <row r="210" spans="2:12" ht="30" customHeight="1">
      <c r="B210" s="2"/>
      <c r="C210" s="4"/>
      <c r="D210" s="33"/>
      <c r="E210" s="33"/>
      <c r="F210" s="33"/>
      <c r="G210" s="34" t="s">
        <v>19</v>
      </c>
      <c r="H210" s="34"/>
      <c r="I210" s="34"/>
      <c r="J210" s="5" t="s">
        <v>18</v>
      </c>
      <c r="K210" s="13"/>
      <c r="L210" s="1"/>
    </row>
    <row r="211" spans="2:12" ht="28.5" customHeight="1">
      <c r="B211" s="4"/>
      <c r="C211" s="3" t="s">
        <v>256</v>
      </c>
      <c r="D211" s="33"/>
      <c r="E211" s="33"/>
      <c r="F211" s="33"/>
      <c r="G211" s="34" t="s">
        <v>257</v>
      </c>
      <c r="H211" s="34"/>
      <c r="I211" s="34"/>
      <c r="J211" s="5" t="s">
        <v>101</v>
      </c>
      <c r="K211" s="13">
        <f>K213</f>
        <v>5622</v>
      </c>
      <c r="L211" s="1"/>
    </row>
    <row r="212" spans="2:12" ht="32.25" customHeight="1">
      <c r="B212" s="4"/>
      <c r="C212" s="2"/>
      <c r="D212" s="33"/>
      <c r="E212" s="33"/>
      <c r="F212" s="33"/>
      <c r="G212" s="34" t="s">
        <v>19</v>
      </c>
      <c r="H212" s="34"/>
      <c r="I212" s="34"/>
      <c r="J212" s="5" t="s">
        <v>18</v>
      </c>
      <c r="K212" s="13"/>
      <c r="L212" s="1"/>
    </row>
    <row r="213" spans="2:12" ht="28.5" customHeight="1">
      <c r="B213" s="4"/>
      <c r="C213" s="4"/>
      <c r="D213" s="28" t="s">
        <v>258</v>
      </c>
      <c r="E213" s="28"/>
      <c r="F213" s="28"/>
      <c r="G213" s="34" t="s">
        <v>259</v>
      </c>
      <c r="H213" s="34"/>
      <c r="I213" s="34"/>
      <c r="J213" s="5" t="s">
        <v>101</v>
      </c>
      <c r="K213" s="13">
        <v>5622</v>
      </c>
      <c r="L213" s="1"/>
    </row>
    <row r="214" spans="2:12" ht="30.75" customHeight="1">
      <c r="B214" s="36" t="s">
        <v>14</v>
      </c>
      <c r="C214" s="36"/>
      <c r="D214" s="36"/>
      <c r="E214" s="36"/>
      <c r="F214" s="36"/>
      <c r="G214" s="36"/>
      <c r="H214" s="36"/>
      <c r="I214" s="6" t="s">
        <v>42</v>
      </c>
      <c r="J214" s="7" t="s">
        <v>260</v>
      </c>
      <c r="K214" s="14">
        <f>K51+K56+K61+K68+K76+K81+K89+K125+K141+K161+K181+K187+K195+K209</f>
        <v>19681976.98</v>
      </c>
      <c r="L214" s="1"/>
    </row>
    <row r="215" spans="2:12" ht="30.75" customHeight="1">
      <c r="B215" s="37"/>
      <c r="C215" s="37"/>
      <c r="D215" s="37"/>
      <c r="E215" s="37"/>
      <c r="F215" s="37"/>
      <c r="G215" s="38" t="s">
        <v>19</v>
      </c>
      <c r="H215" s="38"/>
      <c r="I215" s="38"/>
      <c r="J215" s="8" t="s">
        <v>18</v>
      </c>
      <c r="K215" s="15"/>
      <c r="L215" s="1"/>
    </row>
    <row r="216" spans="11:12" ht="40.5" customHeight="1">
      <c r="K216"/>
      <c r="L216" s="1"/>
    </row>
    <row r="217" spans="2:12" ht="23.25" customHeight="1">
      <c r="B217" s="35" t="s">
        <v>44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1"/>
    </row>
    <row r="218" spans="2:12" ht="27.75" customHeight="1">
      <c r="B218" s="3" t="s">
        <v>53</v>
      </c>
      <c r="C218" s="4"/>
      <c r="D218" s="33"/>
      <c r="E218" s="33"/>
      <c r="F218" s="33"/>
      <c r="G218" s="34" t="s">
        <v>54</v>
      </c>
      <c r="H218" s="34"/>
      <c r="I218" s="34"/>
      <c r="J218" s="5" t="s">
        <v>261</v>
      </c>
      <c r="K218" s="13">
        <f>K220</f>
        <v>10606.5</v>
      </c>
      <c r="L218" s="1"/>
    </row>
    <row r="219" spans="2:12" ht="35.25" customHeight="1">
      <c r="B219" s="2"/>
      <c r="C219" s="4"/>
      <c r="D219" s="33"/>
      <c r="E219" s="33"/>
      <c r="F219" s="33"/>
      <c r="G219" s="34" t="s">
        <v>19</v>
      </c>
      <c r="H219" s="34"/>
      <c r="I219" s="34"/>
      <c r="J219" s="5" t="s">
        <v>261</v>
      </c>
      <c r="K219" s="13"/>
      <c r="L219" s="1"/>
    </row>
    <row r="220" spans="2:12" ht="39" customHeight="1">
      <c r="B220" s="4"/>
      <c r="C220" s="3" t="s">
        <v>262</v>
      </c>
      <c r="D220" s="33"/>
      <c r="E220" s="33"/>
      <c r="F220" s="33"/>
      <c r="G220" s="34" t="s">
        <v>263</v>
      </c>
      <c r="H220" s="34"/>
      <c r="I220" s="34"/>
      <c r="J220" s="5" t="s">
        <v>261</v>
      </c>
      <c r="K220" s="13">
        <f>K222</f>
        <v>10606.5</v>
      </c>
      <c r="L220" s="1"/>
    </row>
    <row r="221" spans="2:12" ht="33" customHeight="1">
      <c r="B221" s="4"/>
      <c r="C221" s="2"/>
      <c r="D221" s="33"/>
      <c r="E221" s="33"/>
      <c r="F221" s="33"/>
      <c r="G221" s="34" t="s">
        <v>19</v>
      </c>
      <c r="H221" s="34"/>
      <c r="I221" s="34"/>
      <c r="J221" s="5" t="s">
        <v>261</v>
      </c>
      <c r="K221" s="13"/>
      <c r="L221" s="1"/>
    </row>
    <row r="222" spans="2:12" ht="21" customHeight="1">
      <c r="B222" s="4"/>
      <c r="C222" s="4"/>
      <c r="D222" s="28" t="s">
        <v>264</v>
      </c>
      <c r="E222" s="28"/>
      <c r="F222" s="28"/>
      <c r="G222" s="34" t="s">
        <v>265</v>
      </c>
      <c r="H222" s="34"/>
      <c r="I222" s="34"/>
      <c r="J222" s="5" t="s">
        <v>261</v>
      </c>
      <c r="K222" s="13">
        <v>10606.5</v>
      </c>
      <c r="L222" s="1"/>
    </row>
    <row r="223" spans="2:12" ht="33.75" customHeight="1">
      <c r="B223" s="3" t="s">
        <v>45</v>
      </c>
      <c r="C223" s="4"/>
      <c r="D223" s="33"/>
      <c r="E223" s="33"/>
      <c r="F223" s="33"/>
      <c r="G223" s="34" t="s">
        <v>46</v>
      </c>
      <c r="H223" s="34"/>
      <c r="I223" s="34"/>
      <c r="J223" s="5" t="s">
        <v>266</v>
      </c>
      <c r="K223" s="13">
        <f>K225</f>
        <v>187369</v>
      </c>
      <c r="L223" s="1"/>
    </row>
    <row r="224" spans="2:12" ht="31.5" customHeight="1">
      <c r="B224" s="2"/>
      <c r="C224" s="4"/>
      <c r="D224" s="33"/>
      <c r="E224" s="33"/>
      <c r="F224" s="33"/>
      <c r="G224" s="34" t="s">
        <v>19</v>
      </c>
      <c r="H224" s="34"/>
      <c r="I224" s="34"/>
      <c r="J224" s="5" t="s">
        <v>18</v>
      </c>
      <c r="K224" s="13"/>
      <c r="L224" s="1"/>
    </row>
    <row r="225" spans="2:12" ht="21" customHeight="1">
      <c r="B225" s="4"/>
      <c r="C225" s="3" t="s">
        <v>48</v>
      </c>
      <c r="D225" s="33"/>
      <c r="E225" s="33"/>
      <c r="F225" s="33"/>
      <c r="G225" s="34" t="s">
        <v>49</v>
      </c>
      <c r="H225" s="34"/>
      <c r="I225" s="34"/>
      <c r="J225" s="5" t="s">
        <v>266</v>
      </c>
      <c r="K225" s="13">
        <f>K227</f>
        <v>187369</v>
      </c>
      <c r="L225" s="1"/>
    </row>
    <row r="226" spans="2:12" ht="29.25" customHeight="1">
      <c r="B226" s="4"/>
      <c r="C226" s="2"/>
      <c r="D226" s="33"/>
      <c r="E226" s="33"/>
      <c r="F226" s="33"/>
      <c r="G226" s="34" t="s">
        <v>19</v>
      </c>
      <c r="H226" s="34"/>
      <c r="I226" s="34"/>
      <c r="J226" s="5" t="s">
        <v>18</v>
      </c>
      <c r="K226" s="13"/>
      <c r="L226" s="1"/>
    </row>
    <row r="227" spans="2:12" ht="28.5" customHeight="1">
      <c r="B227" s="4"/>
      <c r="C227" s="4"/>
      <c r="D227" s="28" t="s">
        <v>267</v>
      </c>
      <c r="E227" s="28"/>
      <c r="F227" s="28"/>
      <c r="G227" s="34" t="s">
        <v>268</v>
      </c>
      <c r="H227" s="34"/>
      <c r="I227" s="34"/>
      <c r="J227" s="5" t="s">
        <v>266</v>
      </c>
      <c r="K227" s="13">
        <v>187369</v>
      </c>
      <c r="L227" s="1"/>
    </row>
    <row r="228" spans="2:12" ht="14.25" customHeight="1">
      <c r="B228" s="3" t="s">
        <v>62</v>
      </c>
      <c r="C228" s="4"/>
      <c r="D228" s="33"/>
      <c r="E228" s="33"/>
      <c r="F228" s="33"/>
      <c r="G228" s="34" t="s">
        <v>63</v>
      </c>
      <c r="H228" s="34"/>
      <c r="I228" s="34"/>
      <c r="J228" s="5" t="s">
        <v>130</v>
      </c>
      <c r="K228" s="13">
        <f>K230</f>
        <v>55214.6</v>
      </c>
      <c r="L228" s="1"/>
    </row>
    <row r="229" spans="2:12" ht="30.75" customHeight="1">
      <c r="B229" s="2"/>
      <c r="C229" s="4"/>
      <c r="D229" s="33"/>
      <c r="E229" s="33"/>
      <c r="F229" s="33"/>
      <c r="G229" s="34" t="s">
        <v>19</v>
      </c>
      <c r="H229" s="34"/>
      <c r="I229" s="34"/>
      <c r="J229" s="5" t="s">
        <v>18</v>
      </c>
      <c r="K229" s="13"/>
      <c r="L229" s="1"/>
    </row>
    <row r="230" spans="2:12" ht="32.25" customHeight="1">
      <c r="B230" s="4"/>
      <c r="C230" s="3" t="s">
        <v>65</v>
      </c>
      <c r="D230" s="33"/>
      <c r="E230" s="33"/>
      <c r="F230" s="33"/>
      <c r="G230" s="34" t="s">
        <v>66</v>
      </c>
      <c r="H230" s="34"/>
      <c r="I230" s="34"/>
      <c r="J230" s="5" t="s">
        <v>130</v>
      </c>
      <c r="K230" s="13">
        <f>K232</f>
        <v>55214.6</v>
      </c>
      <c r="L230" s="1"/>
    </row>
    <row r="231" spans="2:12" ht="28.5" customHeight="1">
      <c r="B231" s="4"/>
      <c r="C231" s="2"/>
      <c r="D231" s="33"/>
      <c r="E231" s="33"/>
      <c r="F231" s="33"/>
      <c r="G231" s="34" t="s">
        <v>19</v>
      </c>
      <c r="H231" s="34"/>
      <c r="I231" s="34"/>
      <c r="J231" s="5" t="s">
        <v>18</v>
      </c>
      <c r="K231" s="13"/>
      <c r="L231" s="1"/>
    </row>
    <row r="232" spans="2:12" ht="32.25" customHeight="1">
      <c r="B232" s="4"/>
      <c r="C232" s="4"/>
      <c r="D232" s="28" t="s">
        <v>269</v>
      </c>
      <c r="E232" s="28"/>
      <c r="F232" s="28"/>
      <c r="G232" s="34" t="s">
        <v>270</v>
      </c>
      <c r="H232" s="34"/>
      <c r="I232" s="34"/>
      <c r="J232" s="5" t="s">
        <v>130</v>
      </c>
      <c r="K232" s="13">
        <v>55214.6</v>
      </c>
      <c r="L232" s="1"/>
    </row>
    <row r="233" spans="2:12" ht="26.25" customHeight="1">
      <c r="B233" s="3" t="s">
        <v>82</v>
      </c>
      <c r="C233" s="4"/>
      <c r="D233" s="33"/>
      <c r="E233" s="33"/>
      <c r="F233" s="33"/>
      <c r="G233" s="34" t="s">
        <v>83</v>
      </c>
      <c r="H233" s="34"/>
      <c r="I233" s="34"/>
      <c r="J233" s="5" t="s">
        <v>271</v>
      </c>
      <c r="K233" s="13">
        <f>K235</f>
        <v>571.01</v>
      </c>
      <c r="L233" s="1"/>
    </row>
    <row r="234" spans="2:12" ht="31.5" customHeight="1">
      <c r="B234" s="2"/>
      <c r="C234" s="4"/>
      <c r="D234" s="33"/>
      <c r="E234" s="33"/>
      <c r="F234" s="33"/>
      <c r="G234" s="34" t="s">
        <v>19</v>
      </c>
      <c r="H234" s="34"/>
      <c r="I234" s="34"/>
      <c r="J234" s="5" t="s">
        <v>18</v>
      </c>
      <c r="K234" s="13"/>
      <c r="L234" s="1"/>
    </row>
    <row r="235" spans="2:12" ht="30.75" customHeight="1">
      <c r="B235" s="4"/>
      <c r="C235" s="3" t="s">
        <v>85</v>
      </c>
      <c r="D235" s="33"/>
      <c r="E235" s="33"/>
      <c r="F235" s="33"/>
      <c r="G235" s="34" t="s">
        <v>33</v>
      </c>
      <c r="H235" s="34"/>
      <c r="I235" s="34"/>
      <c r="J235" s="5" t="s">
        <v>271</v>
      </c>
      <c r="K235" s="13">
        <v>571.01</v>
      </c>
      <c r="L235" s="1"/>
    </row>
    <row r="236" spans="2:12" ht="50.25" customHeight="1">
      <c r="B236" s="4"/>
      <c r="C236" s="2"/>
      <c r="D236" s="33"/>
      <c r="E236" s="33"/>
      <c r="F236" s="33"/>
      <c r="G236" s="34" t="s">
        <v>19</v>
      </c>
      <c r="H236" s="34"/>
      <c r="I236" s="34"/>
      <c r="J236" s="5" t="s">
        <v>18</v>
      </c>
      <c r="K236" s="13"/>
      <c r="L236" s="1"/>
    </row>
    <row r="237" spans="2:12" ht="28.5" customHeight="1">
      <c r="B237" s="4"/>
      <c r="C237" s="4"/>
      <c r="D237" s="28" t="s">
        <v>272</v>
      </c>
      <c r="E237" s="28"/>
      <c r="F237" s="28"/>
      <c r="G237" s="34" t="s">
        <v>273</v>
      </c>
      <c r="H237" s="34"/>
      <c r="I237" s="34"/>
      <c r="J237" s="5" t="s">
        <v>271</v>
      </c>
      <c r="K237" s="13">
        <v>571.01</v>
      </c>
      <c r="L237" s="1"/>
    </row>
    <row r="238" spans="2:12" ht="30.75" customHeight="1">
      <c r="B238" s="3" t="s">
        <v>159</v>
      </c>
      <c r="C238" s="4"/>
      <c r="D238" s="33"/>
      <c r="E238" s="33"/>
      <c r="F238" s="33"/>
      <c r="G238" s="34" t="s">
        <v>160</v>
      </c>
      <c r="H238" s="34"/>
      <c r="I238" s="34"/>
      <c r="J238" s="5" t="s">
        <v>274</v>
      </c>
      <c r="K238" s="13">
        <f>K240</f>
        <v>17266.08</v>
      </c>
      <c r="L238" s="1"/>
    </row>
    <row r="239" spans="2:12" ht="34.5" customHeight="1">
      <c r="B239" s="2"/>
      <c r="C239" s="4"/>
      <c r="D239" s="33"/>
      <c r="E239" s="33"/>
      <c r="F239" s="33"/>
      <c r="G239" s="34" t="s">
        <v>19</v>
      </c>
      <c r="H239" s="34"/>
      <c r="I239" s="34"/>
      <c r="J239" s="5" t="s">
        <v>18</v>
      </c>
      <c r="K239" s="13"/>
      <c r="L239" s="1"/>
    </row>
    <row r="240" spans="2:12" ht="33.75" customHeight="1">
      <c r="B240" s="4"/>
      <c r="C240" s="3" t="s">
        <v>170</v>
      </c>
      <c r="D240" s="33"/>
      <c r="E240" s="33"/>
      <c r="F240" s="33"/>
      <c r="G240" s="34" t="s">
        <v>171</v>
      </c>
      <c r="H240" s="34"/>
      <c r="I240" s="34"/>
      <c r="J240" s="5" t="s">
        <v>274</v>
      </c>
      <c r="K240" s="13">
        <f>K242</f>
        <v>17266.08</v>
      </c>
      <c r="L240" s="1"/>
    </row>
    <row r="241" spans="2:12" ht="48.75" customHeight="1">
      <c r="B241" s="4"/>
      <c r="C241" s="2"/>
      <c r="D241" s="33"/>
      <c r="E241" s="33"/>
      <c r="F241" s="33"/>
      <c r="G241" s="34" t="s">
        <v>19</v>
      </c>
      <c r="H241" s="34"/>
      <c r="I241" s="34"/>
      <c r="J241" s="5" t="s">
        <v>18</v>
      </c>
      <c r="K241" s="13"/>
      <c r="L241" s="1"/>
    </row>
    <row r="242" spans="2:12" ht="28.5" customHeight="1">
      <c r="B242" s="4"/>
      <c r="C242" s="4"/>
      <c r="D242" s="28" t="s">
        <v>267</v>
      </c>
      <c r="E242" s="28"/>
      <c r="F242" s="28"/>
      <c r="G242" s="34" t="s">
        <v>268</v>
      </c>
      <c r="H242" s="34"/>
      <c r="I242" s="34"/>
      <c r="J242" s="5" t="s">
        <v>274</v>
      </c>
      <c r="K242" s="13">
        <v>17266.08</v>
      </c>
      <c r="L242" s="1"/>
    </row>
    <row r="243" spans="2:12" ht="32.25" customHeight="1">
      <c r="B243" s="3" t="s">
        <v>240</v>
      </c>
      <c r="C243" s="4"/>
      <c r="D243" s="33"/>
      <c r="E243" s="33"/>
      <c r="F243" s="33"/>
      <c r="G243" s="34" t="s">
        <v>241</v>
      </c>
      <c r="H243" s="34"/>
      <c r="I243" s="34"/>
      <c r="J243" s="5" t="s">
        <v>277</v>
      </c>
      <c r="K243" s="13">
        <f>K245</f>
        <v>10927.99</v>
      </c>
      <c r="L243" s="1"/>
    </row>
    <row r="244" spans="2:12" ht="30.75" customHeight="1">
      <c r="B244" s="2"/>
      <c r="C244" s="4"/>
      <c r="D244" s="33"/>
      <c r="E244" s="33"/>
      <c r="F244" s="33"/>
      <c r="G244" s="34" t="s">
        <v>19</v>
      </c>
      <c r="H244" s="34"/>
      <c r="I244" s="34"/>
      <c r="J244" s="5" t="s">
        <v>276</v>
      </c>
      <c r="K244" s="13"/>
      <c r="L244" s="1"/>
    </row>
    <row r="245" spans="2:12" ht="13.5" customHeight="1">
      <c r="B245" s="4"/>
      <c r="C245" s="3" t="s">
        <v>278</v>
      </c>
      <c r="D245" s="33"/>
      <c r="E245" s="33"/>
      <c r="F245" s="33"/>
      <c r="G245" s="34" t="s">
        <v>279</v>
      </c>
      <c r="H245" s="34"/>
      <c r="I245" s="34"/>
      <c r="J245" s="5" t="s">
        <v>277</v>
      </c>
      <c r="K245" s="13">
        <f>K247</f>
        <v>10927.99</v>
      </c>
      <c r="L245" s="1"/>
    </row>
    <row r="246" spans="2:12" ht="28.5" customHeight="1">
      <c r="B246" s="4"/>
      <c r="C246" s="2"/>
      <c r="D246" s="33"/>
      <c r="E246" s="33"/>
      <c r="F246" s="33"/>
      <c r="G246" s="34" t="s">
        <v>19</v>
      </c>
      <c r="H246" s="34"/>
      <c r="I246" s="34"/>
      <c r="J246" s="5" t="s">
        <v>276</v>
      </c>
      <c r="K246" s="13"/>
      <c r="L246" s="1"/>
    </row>
    <row r="247" spans="2:12" ht="56.25" customHeight="1">
      <c r="B247" s="4"/>
      <c r="C247" s="4"/>
      <c r="D247" s="28" t="s">
        <v>264</v>
      </c>
      <c r="E247" s="28"/>
      <c r="F247" s="28"/>
      <c r="G247" s="34" t="s">
        <v>265</v>
      </c>
      <c r="H247" s="34"/>
      <c r="I247" s="34"/>
      <c r="J247" s="5" t="s">
        <v>276</v>
      </c>
      <c r="K247" s="13">
        <v>10927.99</v>
      </c>
      <c r="L247" s="1"/>
    </row>
    <row r="248" spans="2:12" ht="39.75" customHeight="1">
      <c r="B248" s="4"/>
      <c r="C248" s="4"/>
      <c r="D248" s="28" t="s">
        <v>280</v>
      </c>
      <c r="E248" s="28"/>
      <c r="F248" s="28"/>
      <c r="G248" s="34" t="s">
        <v>281</v>
      </c>
      <c r="H248" s="34"/>
      <c r="I248" s="34"/>
      <c r="J248" s="5" t="s">
        <v>275</v>
      </c>
      <c r="K248" s="13"/>
      <c r="L248" s="1"/>
    </row>
    <row r="249" spans="2:12" ht="29.25" customHeight="1">
      <c r="B249" s="36" t="s">
        <v>44</v>
      </c>
      <c r="C249" s="36"/>
      <c r="D249" s="36"/>
      <c r="E249" s="36"/>
      <c r="F249" s="36"/>
      <c r="G249" s="36"/>
      <c r="H249" s="36"/>
      <c r="I249" s="6" t="s">
        <v>42</v>
      </c>
      <c r="J249" s="7" t="s">
        <v>283</v>
      </c>
      <c r="K249" s="14">
        <f>K218+K223+K228+K233+K238+K243</f>
        <v>281955.18</v>
      </c>
      <c r="L249" s="1"/>
    </row>
    <row r="250" spans="2:12" ht="33" customHeight="1">
      <c r="B250" s="37"/>
      <c r="C250" s="37"/>
      <c r="D250" s="37"/>
      <c r="E250" s="37"/>
      <c r="F250" s="37"/>
      <c r="G250" s="38" t="s">
        <v>19</v>
      </c>
      <c r="H250" s="38"/>
      <c r="I250" s="38"/>
      <c r="J250" s="8" t="s">
        <v>282</v>
      </c>
      <c r="K250" s="15">
        <f>K247+K220</f>
        <v>21534.489999999998</v>
      </c>
      <c r="L250" s="1"/>
    </row>
    <row r="251" spans="11:12" ht="32.25" customHeight="1">
      <c r="K251"/>
      <c r="L251" s="1"/>
    </row>
    <row r="252" spans="2:12" ht="21.75" customHeight="1">
      <c r="B252" s="31" t="s">
        <v>0</v>
      </c>
      <c r="C252" s="31"/>
      <c r="D252" s="31"/>
      <c r="F252" s="32" t="s">
        <v>284</v>
      </c>
      <c r="G252" s="32"/>
      <c r="H252" s="32"/>
      <c r="I252" s="32"/>
      <c r="J252" s="32"/>
      <c r="L252" s="1"/>
    </row>
    <row r="253" spans="2:11" ht="32.25" customHeight="1">
      <c r="B253" s="2" t="s">
        <v>2</v>
      </c>
      <c r="C253" s="2" t="s">
        <v>3</v>
      </c>
      <c r="D253" s="27" t="s">
        <v>4</v>
      </c>
      <c r="E253" s="27"/>
      <c r="F253" s="27"/>
      <c r="G253" s="27" t="s">
        <v>5</v>
      </c>
      <c r="H253" s="27"/>
      <c r="I253" s="27"/>
      <c r="J253" s="2" t="s">
        <v>6</v>
      </c>
      <c r="K253" s="11"/>
    </row>
    <row r="254" spans="2:12" ht="48.75" customHeight="1">
      <c r="B254" s="3" t="s">
        <v>7</v>
      </c>
      <c r="C254" s="3" t="s">
        <v>8</v>
      </c>
      <c r="D254" s="28" t="s">
        <v>9</v>
      </c>
      <c r="E254" s="28"/>
      <c r="F254" s="28"/>
      <c r="G254" s="28" t="s">
        <v>10</v>
      </c>
      <c r="H254" s="28"/>
      <c r="I254" s="28"/>
      <c r="J254" s="3" t="s">
        <v>13</v>
      </c>
      <c r="K254" s="12" t="s">
        <v>13</v>
      </c>
      <c r="L254" s="1"/>
    </row>
    <row r="255" spans="2:12" ht="13.5" customHeight="1">
      <c r="B255" s="35" t="s">
        <v>14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1"/>
    </row>
    <row r="256" spans="2:12" ht="28.5" customHeight="1">
      <c r="B256" s="3" t="s">
        <v>53</v>
      </c>
      <c r="C256" s="4"/>
      <c r="D256" s="33"/>
      <c r="E256" s="33"/>
      <c r="F256" s="33"/>
      <c r="G256" s="34" t="s">
        <v>54</v>
      </c>
      <c r="H256" s="34"/>
      <c r="I256" s="34"/>
      <c r="J256" s="5" t="s">
        <v>285</v>
      </c>
      <c r="K256" s="13">
        <f>K258</f>
        <v>442191.75</v>
      </c>
      <c r="L256" s="1"/>
    </row>
    <row r="257" spans="2:12" ht="48" customHeight="1">
      <c r="B257" s="2"/>
      <c r="C257" s="4"/>
      <c r="D257" s="33"/>
      <c r="E257" s="33"/>
      <c r="F257" s="33"/>
      <c r="G257" s="34" t="s">
        <v>19</v>
      </c>
      <c r="H257" s="34"/>
      <c r="I257" s="34"/>
      <c r="J257" s="5" t="s">
        <v>18</v>
      </c>
      <c r="K257" s="13"/>
      <c r="L257" s="1"/>
    </row>
    <row r="258" spans="2:12" ht="25.5" customHeight="1">
      <c r="B258" s="4"/>
      <c r="C258" s="3" t="s">
        <v>56</v>
      </c>
      <c r="D258" s="33"/>
      <c r="E258" s="33"/>
      <c r="F258" s="33"/>
      <c r="G258" s="34" t="s">
        <v>33</v>
      </c>
      <c r="H258" s="34"/>
      <c r="I258" s="34"/>
      <c r="J258" s="5" t="s">
        <v>285</v>
      </c>
      <c r="K258" s="13">
        <v>442191.75</v>
      </c>
      <c r="L258" s="1"/>
    </row>
    <row r="259" spans="2:12" ht="33.75" customHeight="1">
      <c r="B259" s="4"/>
      <c r="C259" s="2"/>
      <c r="D259" s="33"/>
      <c r="E259" s="33"/>
      <c r="F259" s="33"/>
      <c r="G259" s="34" t="s">
        <v>19</v>
      </c>
      <c r="H259" s="34"/>
      <c r="I259" s="34"/>
      <c r="J259" s="5" t="s">
        <v>18</v>
      </c>
      <c r="K259" s="13"/>
      <c r="L259" s="1"/>
    </row>
    <row r="260" spans="2:12" ht="42.75" customHeight="1">
      <c r="B260" s="4"/>
      <c r="C260" s="4"/>
      <c r="D260" s="28" t="s">
        <v>286</v>
      </c>
      <c r="E260" s="28"/>
      <c r="F260" s="28"/>
      <c r="G260" s="34" t="s">
        <v>287</v>
      </c>
      <c r="H260" s="34"/>
      <c r="I260" s="34"/>
      <c r="J260" s="5" t="s">
        <v>285</v>
      </c>
      <c r="K260" s="13">
        <v>442191.75</v>
      </c>
      <c r="L260" s="1"/>
    </row>
    <row r="261" spans="2:12" ht="28.5" customHeight="1">
      <c r="B261" s="3" t="s">
        <v>24</v>
      </c>
      <c r="C261" s="4"/>
      <c r="D261" s="33"/>
      <c r="E261" s="33"/>
      <c r="F261" s="33"/>
      <c r="G261" s="34" t="s">
        <v>25</v>
      </c>
      <c r="H261" s="34"/>
      <c r="I261" s="34"/>
      <c r="J261" s="5" t="s">
        <v>288</v>
      </c>
      <c r="K261" s="13">
        <f>K263</f>
        <v>69405.55</v>
      </c>
      <c r="L261" s="1"/>
    </row>
    <row r="262" spans="2:12" ht="49.5" customHeight="1">
      <c r="B262" s="2"/>
      <c r="C262" s="4"/>
      <c r="D262" s="33"/>
      <c r="E262" s="33"/>
      <c r="F262" s="33"/>
      <c r="G262" s="34" t="s">
        <v>19</v>
      </c>
      <c r="H262" s="34"/>
      <c r="I262" s="34"/>
      <c r="J262" s="5" t="s">
        <v>18</v>
      </c>
      <c r="K262" s="13"/>
      <c r="L262" s="1"/>
    </row>
    <row r="263" spans="2:12" ht="24.75" customHeight="1">
      <c r="B263" s="4"/>
      <c r="C263" s="3" t="s">
        <v>289</v>
      </c>
      <c r="D263" s="33"/>
      <c r="E263" s="33"/>
      <c r="F263" s="33"/>
      <c r="G263" s="34" t="s">
        <v>290</v>
      </c>
      <c r="H263" s="34"/>
      <c r="I263" s="34"/>
      <c r="J263" s="5" t="s">
        <v>288</v>
      </c>
      <c r="K263" s="13">
        <v>69405.55</v>
      </c>
      <c r="L263" s="1"/>
    </row>
    <row r="264" spans="2:12" ht="28.5" customHeight="1">
      <c r="B264" s="4"/>
      <c r="C264" s="2"/>
      <c r="D264" s="33"/>
      <c r="E264" s="33"/>
      <c r="F264" s="33"/>
      <c r="G264" s="34" t="s">
        <v>19</v>
      </c>
      <c r="H264" s="34"/>
      <c r="I264" s="34"/>
      <c r="J264" s="5" t="s">
        <v>18</v>
      </c>
      <c r="K264" s="13"/>
      <c r="L264" s="1"/>
    </row>
    <row r="265" spans="2:12" ht="30.75" customHeight="1">
      <c r="B265" s="4"/>
      <c r="C265" s="4"/>
      <c r="D265" s="28" t="s">
        <v>286</v>
      </c>
      <c r="E265" s="28"/>
      <c r="F265" s="28"/>
      <c r="G265" s="34" t="s">
        <v>287</v>
      </c>
      <c r="H265" s="34"/>
      <c r="I265" s="34"/>
      <c r="J265" s="5" t="s">
        <v>288</v>
      </c>
      <c r="K265" s="13">
        <v>69405.55</v>
      </c>
      <c r="L265" s="1"/>
    </row>
    <row r="266" spans="2:12" ht="28.5" customHeight="1">
      <c r="B266" s="3" t="s">
        <v>291</v>
      </c>
      <c r="C266" s="4"/>
      <c r="D266" s="33"/>
      <c r="E266" s="33"/>
      <c r="F266" s="33"/>
      <c r="G266" s="34" t="s">
        <v>292</v>
      </c>
      <c r="H266" s="34"/>
      <c r="I266" s="34"/>
      <c r="J266" s="5" t="s">
        <v>293</v>
      </c>
      <c r="K266" s="13">
        <f>K268</f>
        <v>3117</v>
      </c>
      <c r="L266" s="1"/>
    </row>
    <row r="267" spans="2:12" ht="30.75" customHeight="1">
      <c r="B267" s="2"/>
      <c r="C267" s="4"/>
      <c r="D267" s="33"/>
      <c r="E267" s="33"/>
      <c r="F267" s="33"/>
      <c r="G267" s="34" t="s">
        <v>19</v>
      </c>
      <c r="H267" s="34"/>
      <c r="I267" s="34"/>
      <c r="J267" s="5" t="s">
        <v>18</v>
      </c>
      <c r="K267" s="13"/>
      <c r="L267" s="1"/>
    </row>
    <row r="268" spans="2:12" ht="20.25" customHeight="1">
      <c r="B268" s="4"/>
      <c r="C268" s="3" t="s">
        <v>294</v>
      </c>
      <c r="D268" s="33"/>
      <c r="E268" s="33"/>
      <c r="F268" s="33"/>
      <c r="G268" s="34" t="s">
        <v>295</v>
      </c>
      <c r="H268" s="34"/>
      <c r="I268" s="34"/>
      <c r="J268" s="5" t="s">
        <v>293</v>
      </c>
      <c r="K268" s="13">
        <v>3117</v>
      </c>
      <c r="L268" s="1"/>
    </row>
    <row r="269" spans="2:12" ht="28.5" customHeight="1">
      <c r="B269" s="4"/>
      <c r="C269" s="2"/>
      <c r="D269" s="33"/>
      <c r="E269" s="33"/>
      <c r="F269" s="33"/>
      <c r="G269" s="34" t="s">
        <v>19</v>
      </c>
      <c r="H269" s="34"/>
      <c r="I269" s="34"/>
      <c r="J269" s="5" t="s">
        <v>18</v>
      </c>
      <c r="K269" s="13"/>
      <c r="L269" s="1"/>
    </row>
    <row r="270" spans="2:12" ht="44.25" customHeight="1">
      <c r="B270" s="4"/>
      <c r="C270" s="4"/>
      <c r="D270" s="28" t="s">
        <v>286</v>
      </c>
      <c r="E270" s="28"/>
      <c r="F270" s="28"/>
      <c r="G270" s="34" t="s">
        <v>287</v>
      </c>
      <c r="H270" s="34"/>
      <c r="I270" s="34"/>
      <c r="J270" s="5" t="s">
        <v>293</v>
      </c>
      <c r="K270" s="13" t="s">
        <v>326</v>
      </c>
      <c r="L270" s="1"/>
    </row>
    <row r="271" spans="2:12" ht="28.5" customHeight="1">
      <c r="B271" s="3" t="s">
        <v>159</v>
      </c>
      <c r="C271" s="4"/>
      <c r="D271" s="33"/>
      <c r="E271" s="33"/>
      <c r="F271" s="33"/>
      <c r="G271" s="34" t="s">
        <v>160</v>
      </c>
      <c r="H271" s="34"/>
      <c r="I271" s="34"/>
      <c r="J271" s="5" t="s">
        <v>296</v>
      </c>
      <c r="K271" s="13">
        <f>K273</f>
        <v>618.47</v>
      </c>
      <c r="L271" s="1"/>
    </row>
    <row r="272" spans="2:12" ht="36.75" customHeight="1">
      <c r="B272" s="2"/>
      <c r="C272" s="4"/>
      <c r="D272" s="33"/>
      <c r="E272" s="33"/>
      <c r="F272" s="33"/>
      <c r="G272" s="34" t="s">
        <v>19</v>
      </c>
      <c r="H272" s="34"/>
      <c r="I272" s="34"/>
      <c r="J272" s="5" t="s">
        <v>18</v>
      </c>
      <c r="K272" s="13"/>
      <c r="L272" s="1"/>
    </row>
    <row r="273" spans="2:12" ht="22.5" customHeight="1">
      <c r="B273" s="4"/>
      <c r="C273" s="3" t="s">
        <v>170</v>
      </c>
      <c r="D273" s="33"/>
      <c r="E273" s="33"/>
      <c r="F273" s="33"/>
      <c r="G273" s="34" t="s">
        <v>171</v>
      </c>
      <c r="H273" s="34"/>
      <c r="I273" s="34"/>
      <c r="J273" s="5" t="s">
        <v>296</v>
      </c>
      <c r="K273" s="13">
        <v>618.47</v>
      </c>
      <c r="L273" s="1"/>
    </row>
    <row r="274" spans="2:12" ht="30" customHeight="1">
      <c r="B274" s="4"/>
      <c r="C274" s="2"/>
      <c r="D274" s="33"/>
      <c r="E274" s="33"/>
      <c r="F274" s="33"/>
      <c r="G274" s="34" t="s">
        <v>19</v>
      </c>
      <c r="H274" s="34"/>
      <c r="I274" s="34"/>
      <c r="J274" s="5" t="s">
        <v>18</v>
      </c>
      <c r="K274" s="13"/>
      <c r="L274" s="1"/>
    </row>
    <row r="275" spans="2:12" ht="40.5" customHeight="1">
      <c r="B275" s="4"/>
      <c r="C275" s="4"/>
      <c r="D275" s="28" t="s">
        <v>286</v>
      </c>
      <c r="E275" s="28"/>
      <c r="F275" s="28"/>
      <c r="G275" s="34" t="s">
        <v>287</v>
      </c>
      <c r="H275" s="34"/>
      <c r="I275" s="34"/>
      <c r="J275" s="5" t="s">
        <v>296</v>
      </c>
      <c r="K275" s="13">
        <v>618.47</v>
      </c>
      <c r="L275" s="1"/>
    </row>
    <row r="276" spans="2:12" ht="26.25" customHeight="1">
      <c r="B276" s="3" t="s">
        <v>178</v>
      </c>
      <c r="C276" s="4"/>
      <c r="D276" s="33"/>
      <c r="E276" s="33"/>
      <c r="F276" s="33"/>
      <c r="G276" s="34" t="s">
        <v>179</v>
      </c>
      <c r="H276" s="34"/>
      <c r="I276" s="34"/>
      <c r="J276" s="5" t="s">
        <v>297</v>
      </c>
      <c r="K276" s="13">
        <f>K278+K281+K284</f>
        <v>76703.81</v>
      </c>
      <c r="L276" s="1"/>
    </row>
    <row r="277" spans="2:12" ht="33.75" customHeight="1">
      <c r="B277" s="2"/>
      <c r="C277" s="4"/>
      <c r="D277" s="33"/>
      <c r="E277" s="33"/>
      <c r="F277" s="33"/>
      <c r="G277" s="34" t="s">
        <v>19</v>
      </c>
      <c r="H277" s="34"/>
      <c r="I277" s="34"/>
      <c r="J277" s="5" t="s">
        <v>18</v>
      </c>
      <c r="K277" s="13"/>
      <c r="L277" s="1"/>
    </row>
    <row r="278" spans="2:12" ht="23.25" customHeight="1">
      <c r="B278" s="4"/>
      <c r="C278" s="3" t="s">
        <v>181</v>
      </c>
      <c r="D278" s="33"/>
      <c r="E278" s="33"/>
      <c r="F278" s="33"/>
      <c r="G278" s="34" t="s">
        <v>182</v>
      </c>
      <c r="H278" s="34"/>
      <c r="I278" s="34"/>
      <c r="J278" s="5" t="s">
        <v>298</v>
      </c>
      <c r="K278" s="13">
        <v>57701.23</v>
      </c>
      <c r="L278" s="1"/>
    </row>
    <row r="279" spans="2:12" ht="33" customHeight="1">
      <c r="B279" s="4"/>
      <c r="C279" s="2"/>
      <c r="D279" s="33"/>
      <c r="E279" s="33"/>
      <c r="F279" s="33"/>
      <c r="G279" s="34" t="s">
        <v>19</v>
      </c>
      <c r="H279" s="34"/>
      <c r="I279" s="34"/>
      <c r="J279" s="5" t="s">
        <v>18</v>
      </c>
      <c r="K279" s="13"/>
      <c r="L279" s="1"/>
    </row>
    <row r="280" spans="2:12" ht="43.5" customHeight="1">
      <c r="B280" s="4"/>
      <c r="C280" s="4"/>
      <c r="D280" s="28" t="s">
        <v>286</v>
      </c>
      <c r="E280" s="28"/>
      <c r="F280" s="28"/>
      <c r="G280" s="34" t="s">
        <v>287</v>
      </c>
      <c r="H280" s="34"/>
      <c r="I280" s="34"/>
      <c r="J280" s="5" t="s">
        <v>298</v>
      </c>
      <c r="K280" s="13">
        <v>57701.23</v>
      </c>
      <c r="L280" s="1"/>
    </row>
    <row r="281" spans="2:12" ht="34.5" customHeight="1">
      <c r="B281" s="4"/>
      <c r="C281" s="3" t="s">
        <v>299</v>
      </c>
      <c r="D281" s="33"/>
      <c r="E281" s="33"/>
      <c r="F281" s="33"/>
      <c r="G281" s="34" t="s">
        <v>300</v>
      </c>
      <c r="H281" s="34"/>
      <c r="I281" s="34"/>
      <c r="J281" s="5" t="s">
        <v>301</v>
      </c>
      <c r="K281" s="13">
        <v>17724.3</v>
      </c>
      <c r="L281" s="1"/>
    </row>
    <row r="282" spans="2:12" ht="41.25" customHeight="1">
      <c r="B282" s="4"/>
      <c r="C282" s="2"/>
      <c r="D282" s="33"/>
      <c r="E282" s="33"/>
      <c r="F282" s="33"/>
      <c r="G282" s="34" t="s">
        <v>19</v>
      </c>
      <c r="H282" s="34"/>
      <c r="I282" s="34"/>
      <c r="J282" s="5" t="s">
        <v>18</v>
      </c>
      <c r="K282" s="13"/>
      <c r="L282" s="1"/>
    </row>
    <row r="283" spans="2:12" ht="42.75" customHeight="1">
      <c r="B283" s="4"/>
      <c r="C283" s="4"/>
      <c r="D283" s="28" t="s">
        <v>286</v>
      </c>
      <c r="E283" s="28"/>
      <c r="F283" s="28"/>
      <c r="G283" s="34" t="s">
        <v>287</v>
      </c>
      <c r="H283" s="34"/>
      <c r="I283" s="34"/>
      <c r="J283" s="5" t="s">
        <v>301</v>
      </c>
      <c r="K283" s="13">
        <v>17724.3</v>
      </c>
      <c r="L283" s="1"/>
    </row>
    <row r="284" spans="2:12" ht="28.5" customHeight="1">
      <c r="B284" s="4"/>
      <c r="C284" s="3" t="s">
        <v>302</v>
      </c>
      <c r="D284" s="33"/>
      <c r="E284" s="33"/>
      <c r="F284" s="33"/>
      <c r="G284" s="34" t="s">
        <v>303</v>
      </c>
      <c r="H284" s="34"/>
      <c r="I284" s="34"/>
      <c r="J284" s="5" t="s">
        <v>304</v>
      </c>
      <c r="K284" s="13">
        <v>1278.28</v>
      </c>
      <c r="L284" s="1"/>
    </row>
    <row r="285" spans="2:12" ht="33.75" customHeight="1">
      <c r="B285" s="4"/>
      <c r="C285" s="2"/>
      <c r="D285" s="33"/>
      <c r="E285" s="33"/>
      <c r="F285" s="33"/>
      <c r="G285" s="34" t="s">
        <v>19</v>
      </c>
      <c r="H285" s="34"/>
      <c r="I285" s="34"/>
      <c r="J285" s="5" t="s">
        <v>18</v>
      </c>
      <c r="K285" s="13"/>
      <c r="L285" s="1"/>
    </row>
    <row r="286" spans="2:12" ht="39.75" customHeight="1">
      <c r="B286" s="4"/>
      <c r="C286" s="4"/>
      <c r="D286" s="28" t="s">
        <v>286</v>
      </c>
      <c r="E286" s="28"/>
      <c r="F286" s="28"/>
      <c r="G286" s="34" t="s">
        <v>287</v>
      </c>
      <c r="H286" s="34"/>
      <c r="I286" s="34"/>
      <c r="J286" s="5" t="s">
        <v>304</v>
      </c>
      <c r="K286" s="13">
        <v>1278.28</v>
      </c>
      <c r="L286" s="1"/>
    </row>
    <row r="287" spans="2:12" ht="24" customHeight="1">
      <c r="B287" s="3" t="s">
        <v>199</v>
      </c>
      <c r="C287" s="4"/>
      <c r="D287" s="33"/>
      <c r="E287" s="33"/>
      <c r="F287" s="33"/>
      <c r="G287" s="34" t="s">
        <v>200</v>
      </c>
      <c r="H287" s="34"/>
      <c r="I287" s="34"/>
      <c r="J287" s="5" t="s">
        <v>305</v>
      </c>
      <c r="K287" s="13">
        <f>K289+K292+K297</f>
        <v>118584.35</v>
      </c>
      <c r="L287" s="1"/>
    </row>
    <row r="288" spans="2:12" ht="28.5" customHeight="1">
      <c r="B288" s="2"/>
      <c r="C288" s="4"/>
      <c r="D288" s="33"/>
      <c r="E288" s="33"/>
      <c r="F288" s="33"/>
      <c r="G288" s="34" t="s">
        <v>19</v>
      </c>
      <c r="H288" s="34"/>
      <c r="I288" s="34"/>
      <c r="J288" s="5" t="s">
        <v>18</v>
      </c>
      <c r="K288" s="13"/>
      <c r="L288" s="1"/>
    </row>
    <row r="289" spans="2:12" ht="40.5" customHeight="1">
      <c r="B289" s="4"/>
      <c r="C289" s="3" t="s">
        <v>204</v>
      </c>
      <c r="D289" s="33"/>
      <c r="E289" s="33"/>
      <c r="F289" s="33"/>
      <c r="G289" s="34" t="s">
        <v>205</v>
      </c>
      <c r="H289" s="34"/>
      <c r="I289" s="34"/>
      <c r="J289" s="5" t="s">
        <v>306</v>
      </c>
      <c r="K289" s="13">
        <v>38240.86</v>
      </c>
      <c r="L289" s="1"/>
    </row>
    <row r="290" spans="2:12" ht="33.75" customHeight="1">
      <c r="B290" s="4"/>
      <c r="C290" s="2"/>
      <c r="D290" s="33"/>
      <c r="E290" s="33"/>
      <c r="F290" s="33"/>
      <c r="G290" s="34" t="s">
        <v>19</v>
      </c>
      <c r="H290" s="34"/>
      <c r="I290" s="34"/>
      <c r="J290" s="5" t="s">
        <v>18</v>
      </c>
      <c r="K290" s="13"/>
      <c r="L290" s="1"/>
    </row>
    <row r="291" spans="2:12" ht="39" customHeight="1">
      <c r="B291" s="4"/>
      <c r="C291" s="4"/>
      <c r="D291" s="28" t="s">
        <v>286</v>
      </c>
      <c r="E291" s="28"/>
      <c r="F291" s="28"/>
      <c r="G291" s="34" t="s">
        <v>287</v>
      </c>
      <c r="H291" s="34"/>
      <c r="I291" s="34"/>
      <c r="J291" s="5" t="s">
        <v>306</v>
      </c>
      <c r="K291" s="13">
        <v>38240.86</v>
      </c>
      <c r="L291" s="1"/>
    </row>
    <row r="292" spans="2:12" ht="25.5" customHeight="1">
      <c r="B292" s="4"/>
      <c r="C292" s="3" t="s">
        <v>307</v>
      </c>
      <c r="D292" s="33"/>
      <c r="E292" s="33"/>
      <c r="F292" s="33"/>
      <c r="G292" s="34" t="s">
        <v>308</v>
      </c>
      <c r="H292" s="34"/>
      <c r="I292" s="34"/>
      <c r="J292" s="5" t="s">
        <v>309</v>
      </c>
      <c r="K292" s="13">
        <v>153.49</v>
      </c>
      <c r="L292" s="1"/>
    </row>
    <row r="293" spans="2:12" ht="30.75" customHeight="1">
      <c r="B293" s="4"/>
      <c r="C293" s="2"/>
      <c r="D293" s="33"/>
      <c r="E293" s="33"/>
      <c r="F293" s="33"/>
      <c r="G293" s="34" t="s">
        <v>19</v>
      </c>
      <c r="H293" s="34"/>
      <c r="I293" s="34"/>
      <c r="J293" s="5" t="s">
        <v>18</v>
      </c>
      <c r="K293" s="13"/>
      <c r="L293" s="1"/>
    </row>
    <row r="294" spans="2:12" ht="39.75" customHeight="1">
      <c r="B294" s="4"/>
      <c r="C294" s="4"/>
      <c r="D294" s="28" t="s">
        <v>286</v>
      </c>
      <c r="E294" s="28"/>
      <c r="F294" s="28"/>
      <c r="G294" s="34" t="s">
        <v>287</v>
      </c>
      <c r="H294" s="34"/>
      <c r="I294" s="34"/>
      <c r="J294" s="5" t="s">
        <v>309</v>
      </c>
      <c r="K294" s="13">
        <v>153.49</v>
      </c>
      <c r="L294" s="1"/>
    </row>
    <row r="295" spans="2:12" ht="30" customHeight="1">
      <c r="B295" s="4"/>
      <c r="C295" s="3" t="s">
        <v>216</v>
      </c>
      <c r="D295" s="33"/>
      <c r="E295" s="33"/>
      <c r="F295" s="33"/>
      <c r="G295" s="34" t="s">
        <v>217</v>
      </c>
      <c r="H295" s="34"/>
      <c r="I295" s="34"/>
      <c r="J295" s="5" t="s">
        <v>310</v>
      </c>
      <c r="K295" s="13">
        <v>80190</v>
      </c>
      <c r="L295" s="1"/>
    </row>
    <row r="296" spans="2:11" ht="31.5" customHeight="1">
      <c r="B296" s="4"/>
      <c r="C296" s="2"/>
      <c r="D296" s="33"/>
      <c r="E296" s="33"/>
      <c r="F296" s="33"/>
      <c r="G296" s="34" t="s">
        <v>19</v>
      </c>
      <c r="H296" s="34"/>
      <c r="I296" s="34"/>
      <c r="J296" s="5" t="s">
        <v>18</v>
      </c>
      <c r="K296" s="13"/>
    </row>
    <row r="297" spans="2:12" ht="45.75" customHeight="1">
      <c r="B297" s="4"/>
      <c r="C297" s="4"/>
      <c r="D297" s="28" t="s">
        <v>286</v>
      </c>
      <c r="E297" s="28"/>
      <c r="F297" s="28"/>
      <c r="G297" s="34" t="s">
        <v>287</v>
      </c>
      <c r="H297" s="34"/>
      <c r="I297" s="34"/>
      <c r="J297" s="5" t="s">
        <v>310</v>
      </c>
      <c r="K297" s="13">
        <v>80190</v>
      </c>
      <c r="L297" s="1"/>
    </row>
    <row r="298" spans="2:12" ht="39" customHeight="1">
      <c r="B298" s="3" t="s">
        <v>231</v>
      </c>
      <c r="C298" s="4"/>
      <c r="D298" s="33"/>
      <c r="E298" s="33"/>
      <c r="F298" s="33"/>
      <c r="G298" s="34" t="s">
        <v>232</v>
      </c>
      <c r="H298" s="34"/>
      <c r="I298" s="34"/>
      <c r="J298" s="5" t="s">
        <v>311</v>
      </c>
      <c r="K298" s="13">
        <f>K300+K303+K306</f>
        <v>9720817.71</v>
      </c>
      <c r="L298" s="1"/>
    </row>
    <row r="299" spans="2:12" ht="31.5" customHeight="1">
      <c r="B299" s="2"/>
      <c r="C299" s="4"/>
      <c r="D299" s="33"/>
      <c r="E299" s="33"/>
      <c r="F299" s="33"/>
      <c r="G299" s="34" t="s">
        <v>19</v>
      </c>
      <c r="H299" s="34"/>
      <c r="I299" s="34"/>
      <c r="J299" s="5" t="s">
        <v>18</v>
      </c>
      <c r="K299" s="13"/>
      <c r="L299" s="1"/>
    </row>
    <row r="300" spans="2:12" ht="27.75" customHeight="1">
      <c r="B300" s="4"/>
      <c r="C300" s="3" t="s">
        <v>312</v>
      </c>
      <c r="D300" s="33"/>
      <c r="E300" s="33"/>
      <c r="F300" s="33"/>
      <c r="G300" s="34" t="s">
        <v>313</v>
      </c>
      <c r="H300" s="34"/>
      <c r="I300" s="34"/>
      <c r="J300" s="5" t="s">
        <v>314</v>
      </c>
      <c r="K300" s="13">
        <v>6248328.68</v>
      </c>
      <c r="L300" s="1"/>
    </row>
    <row r="301" spans="2:12" ht="43.5" customHeight="1">
      <c r="B301" s="4"/>
      <c r="C301" s="2"/>
      <c r="D301" s="33"/>
      <c r="E301" s="33"/>
      <c r="F301" s="33"/>
      <c r="G301" s="34" t="s">
        <v>19</v>
      </c>
      <c r="H301" s="34"/>
      <c r="I301" s="34"/>
      <c r="J301" s="5" t="s">
        <v>18</v>
      </c>
      <c r="K301" s="13"/>
      <c r="L301" s="1"/>
    </row>
    <row r="302" spans="2:12" ht="39" customHeight="1">
      <c r="B302" s="4"/>
      <c r="C302" s="4"/>
      <c r="D302" s="28" t="s">
        <v>315</v>
      </c>
      <c r="E302" s="28"/>
      <c r="F302" s="28"/>
      <c r="G302" s="34" t="s">
        <v>316</v>
      </c>
      <c r="H302" s="34"/>
      <c r="I302" s="34"/>
      <c r="J302" s="5" t="s">
        <v>314</v>
      </c>
      <c r="K302" s="13">
        <v>6248328.68</v>
      </c>
      <c r="L302" s="1"/>
    </row>
    <row r="303" spans="2:12" ht="42" customHeight="1">
      <c r="B303" s="4"/>
      <c r="C303" s="3" t="s">
        <v>234</v>
      </c>
      <c r="D303" s="33"/>
      <c r="E303" s="33"/>
      <c r="F303" s="33"/>
      <c r="G303" s="34" t="s">
        <v>235</v>
      </c>
      <c r="H303" s="34"/>
      <c r="I303" s="34"/>
      <c r="J303" s="5" t="s">
        <v>317</v>
      </c>
      <c r="K303" s="13">
        <v>3472427.39</v>
      </c>
      <c r="L303" s="1"/>
    </row>
    <row r="304" spans="2:12" ht="28.5" customHeight="1">
      <c r="B304" s="4"/>
      <c r="C304" s="2"/>
      <c r="D304" s="33"/>
      <c r="E304" s="33"/>
      <c r="F304" s="33"/>
      <c r="G304" s="34" t="s">
        <v>19</v>
      </c>
      <c r="H304" s="34"/>
      <c r="I304" s="34"/>
      <c r="J304" s="5" t="s">
        <v>18</v>
      </c>
      <c r="K304" s="13"/>
      <c r="L304" s="1"/>
    </row>
    <row r="305" spans="2:12" ht="39.75" customHeight="1">
      <c r="B305" s="4"/>
      <c r="C305" s="4"/>
      <c r="D305" s="28" t="s">
        <v>286</v>
      </c>
      <c r="E305" s="28"/>
      <c r="F305" s="28"/>
      <c r="G305" s="34" t="s">
        <v>287</v>
      </c>
      <c r="H305" s="34"/>
      <c r="I305" s="34"/>
      <c r="J305" s="5" t="s">
        <v>317</v>
      </c>
      <c r="K305" s="13">
        <v>3472427.39</v>
      </c>
      <c r="L305" s="1"/>
    </row>
    <row r="306" spans="2:12" ht="27" customHeight="1">
      <c r="B306" s="4"/>
      <c r="C306" s="3" t="s">
        <v>318</v>
      </c>
      <c r="D306" s="33"/>
      <c r="E306" s="33"/>
      <c r="F306" s="33"/>
      <c r="G306" s="34" t="s">
        <v>319</v>
      </c>
      <c r="H306" s="34"/>
      <c r="I306" s="34"/>
      <c r="J306" s="5" t="s">
        <v>320</v>
      </c>
      <c r="K306" s="13">
        <v>61.64</v>
      </c>
      <c r="L306" s="1"/>
    </row>
    <row r="307" spans="2:12" ht="39" customHeight="1">
      <c r="B307" s="4"/>
      <c r="C307" s="2"/>
      <c r="D307" s="33"/>
      <c r="E307" s="33"/>
      <c r="F307" s="33"/>
      <c r="G307" s="34" t="s">
        <v>19</v>
      </c>
      <c r="H307" s="34"/>
      <c r="I307" s="34"/>
      <c r="J307" s="5" t="s">
        <v>18</v>
      </c>
      <c r="K307" s="13"/>
      <c r="L307" s="1"/>
    </row>
    <row r="308" spans="2:12" ht="43.5" customHeight="1">
      <c r="B308" s="4"/>
      <c r="C308" s="4"/>
      <c r="D308" s="28" t="s">
        <v>286</v>
      </c>
      <c r="E308" s="28"/>
      <c r="F308" s="28"/>
      <c r="G308" s="34" t="s">
        <v>287</v>
      </c>
      <c r="H308" s="34"/>
      <c r="I308" s="34"/>
      <c r="J308" s="5" t="s">
        <v>320</v>
      </c>
      <c r="K308" s="13">
        <v>61.64</v>
      </c>
      <c r="L308" s="1"/>
    </row>
    <row r="309" spans="2:12" ht="28.5" customHeight="1">
      <c r="B309" s="36" t="s">
        <v>14</v>
      </c>
      <c r="C309" s="36"/>
      <c r="D309" s="36"/>
      <c r="E309" s="36"/>
      <c r="F309" s="36"/>
      <c r="G309" s="36"/>
      <c r="H309" s="36"/>
      <c r="I309" s="6" t="s">
        <v>42</v>
      </c>
      <c r="J309" s="7" t="s">
        <v>321</v>
      </c>
      <c r="K309" s="14">
        <f>K256+K261+K266+K271+K276+K287+K298</f>
        <v>10431438.64</v>
      </c>
      <c r="L309" s="1"/>
    </row>
    <row r="310" spans="2:12" ht="39" customHeight="1">
      <c r="B310" s="37"/>
      <c r="C310" s="37"/>
      <c r="D310" s="37"/>
      <c r="E310" s="37"/>
      <c r="F310" s="37"/>
      <c r="G310" s="38" t="s">
        <v>19</v>
      </c>
      <c r="H310" s="38"/>
      <c r="I310" s="38"/>
      <c r="J310" s="8" t="s">
        <v>18</v>
      </c>
      <c r="K310" s="15"/>
      <c r="L310" s="1"/>
    </row>
    <row r="311" spans="2:12" ht="41.25" customHeight="1">
      <c r="B311" s="35" t="s">
        <v>322</v>
      </c>
      <c r="C311" s="35"/>
      <c r="D311" s="35"/>
      <c r="E311" s="35"/>
      <c r="F311" s="35"/>
      <c r="G311" s="35"/>
      <c r="H311" s="35"/>
      <c r="I311" s="35"/>
      <c r="J311" s="7" t="s">
        <v>323</v>
      </c>
      <c r="K311" s="14">
        <f>K33+K42+K214+K249+K309</f>
        <v>30448265.6</v>
      </c>
      <c r="L311" s="1"/>
    </row>
    <row r="312" spans="2:12" ht="31.5" customHeight="1">
      <c r="B312" s="35"/>
      <c r="C312" s="35"/>
      <c r="D312" s="35"/>
      <c r="E312" s="35"/>
      <c r="F312" s="35"/>
      <c r="G312" s="45" t="s">
        <v>19</v>
      </c>
      <c r="H312" s="45"/>
      <c r="I312" s="45"/>
      <c r="J312" s="9" t="s">
        <v>282</v>
      </c>
      <c r="K312" s="16">
        <f>K250</f>
        <v>21534.489999999998</v>
      </c>
      <c r="L312" s="1"/>
    </row>
    <row r="313" spans="2:12" ht="39" customHeight="1">
      <c r="B313" s="46" t="s">
        <v>324</v>
      </c>
      <c r="C313" s="46"/>
      <c r="D313" s="46"/>
      <c r="E313" s="46"/>
      <c r="F313" s="46"/>
      <c r="G313" s="46"/>
      <c r="H313" s="30"/>
      <c r="I313" s="30"/>
      <c r="J313" s="30"/>
      <c r="K313" s="30"/>
      <c r="L313" s="1"/>
    </row>
    <row r="314" spans="11:12" ht="58.5" customHeight="1">
      <c r="K314"/>
      <c r="L314" s="1"/>
    </row>
    <row r="315" spans="11:12" ht="28.5" customHeight="1">
      <c r="K315"/>
      <c r="L315" s="1"/>
    </row>
    <row r="316" ht="33.75" customHeight="1">
      <c r="L316" s="1"/>
    </row>
    <row r="317" ht="43.5" customHeight="1">
      <c r="L317" s="1"/>
    </row>
    <row r="318" ht="37.5" customHeight="1"/>
    <row r="319" ht="47.25" customHeight="1">
      <c r="L319" s="1"/>
    </row>
    <row r="320" ht="28.5" customHeight="1">
      <c r="L320" s="1"/>
    </row>
    <row r="321" ht="39" customHeight="1">
      <c r="L321" s="1"/>
    </row>
    <row r="322" ht="54" customHeight="1">
      <c r="L322" s="1"/>
    </row>
    <row r="323" ht="28.5" customHeight="1">
      <c r="L323" s="1"/>
    </row>
    <row r="324" ht="39" customHeight="1">
      <c r="L324" s="1"/>
    </row>
    <row r="325" ht="42.75" customHeight="1">
      <c r="L325" s="1"/>
    </row>
    <row r="326" ht="28.5" customHeight="1">
      <c r="L326" s="1"/>
    </row>
    <row r="327" ht="39" customHeight="1">
      <c r="L327" s="1"/>
    </row>
    <row r="328" ht="47.25" customHeight="1">
      <c r="L328" s="1"/>
    </row>
    <row r="329" ht="28.5" customHeight="1">
      <c r="L329" s="1"/>
    </row>
    <row r="330" ht="35.25" customHeight="1">
      <c r="L330" s="1"/>
    </row>
    <row r="331" ht="28.5" customHeight="1">
      <c r="L331" s="1"/>
    </row>
    <row r="332" ht="48" customHeight="1">
      <c r="L332" s="1"/>
    </row>
    <row r="333" ht="25.5" customHeight="1">
      <c r="L333" s="1"/>
    </row>
    <row r="334" ht="28.5" customHeight="1">
      <c r="L334" s="1"/>
    </row>
    <row r="335" ht="39" customHeight="1">
      <c r="L335" s="1"/>
    </row>
    <row r="336" ht="13.5" customHeight="1">
      <c r="L336" s="1"/>
    </row>
    <row r="337" ht="28.5" customHeight="1">
      <c r="L337" s="1"/>
    </row>
    <row r="338" ht="23.25" customHeight="1">
      <c r="L338" s="1"/>
    </row>
    <row r="339" ht="13.5" customHeight="1"/>
    <row r="340" ht="63.75" customHeight="1">
      <c r="L340" s="1"/>
    </row>
    <row r="341" ht="39" customHeight="1">
      <c r="L341" s="1"/>
    </row>
    <row r="342" ht="36" customHeight="1">
      <c r="L342" s="1"/>
    </row>
    <row r="343" ht="28.5" customHeight="1">
      <c r="L343" s="1"/>
    </row>
    <row r="344" ht="11.25" customHeight="1">
      <c r="L344" s="1"/>
    </row>
    <row r="345" ht="13.5" customHeight="1">
      <c r="L345" s="1"/>
    </row>
    <row r="346" ht="31.5" customHeight="1">
      <c r="L346" s="1"/>
    </row>
    <row r="347" ht="13.5" customHeight="1">
      <c r="L347" s="1"/>
    </row>
    <row r="348" ht="378" customHeight="1">
      <c r="L348" s="1"/>
    </row>
    <row r="349" ht="13.5" customHeight="1"/>
  </sheetData>
  <sheetProtection/>
  <mergeCells count="584">
    <mergeCell ref="B312:F312"/>
    <mergeCell ref="G312:I312"/>
    <mergeCell ref="B313:G313"/>
    <mergeCell ref="H313:K313"/>
    <mergeCell ref="B310:F310"/>
    <mergeCell ref="G310:I310"/>
    <mergeCell ref="B311:I311"/>
    <mergeCell ref="D308:F308"/>
    <mergeCell ref="G308:I308"/>
    <mergeCell ref="B309:H309"/>
    <mergeCell ref="D307:F307"/>
    <mergeCell ref="G307:I307"/>
    <mergeCell ref="D305:F305"/>
    <mergeCell ref="G305:I305"/>
    <mergeCell ref="D306:F306"/>
    <mergeCell ref="G306:I306"/>
    <mergeCell ref="D303:F303"/>
    <mergeCell ref="G303:I303"/>
    <mergeCell ref="D304:F304"/>
    <mergeCell ref="G304:I304"/>
    <mergeCell ref="D301:F301"/>
    <mergeCell ref="G301:I301"/>
    <mergeCell ref="D302:F302"/>
    <mergeCell ref="G302:I302"/>
    <mergeCell ref="D299:F299"/>
    <mergeCell ref="G299:I299"/>
    <mergeCell ref="D300:F300"/>
    <mergeCell ref="G300:I300"/>
    <mergeCell ref="D297:F297"/>
    <mergeCell ref="G297:I297"/>
    <mergeCell ref="D298:F298"/>
    <mergeCell ref="G298:I298"/>
    <mergeCell ref="D295:F295"/>
    <mergeCell ref="G295:I295"/>
    <mergeCell ref="D296:F296"/>
    <mergeCell ref="G296:I296"/>
    <mergeCell ref="D293:F293"/>
    <mergeCell ref="G293:I293"/>
    <mergeCell ref="D294:F294"/>
    <mergeCell ref="G294:I294"/>
    <mergeCell ref="D291:F291"/>
    <mergeCell ref="G291:I291"/>
    <mergeCell ref="D292:F292"/>
    <mergeCell ref="G292:I292"/>
    <mergeCell ref="D290:F290"/>
    <mergeCell ref="G290:I290"/>
    <mergeCell ref="D288:F288"/>
    <mergeCell ref="G288:I288"/>
    <mergeCell ref="D289:F289"/>
    <mergeCell ref="G289:I289"/>
    <mergeCell ref="D286:F286"/>
    <mergeCell ref="G286:I286"/>
    <mergeCell ref="D287:F287"/>
    <mergeCell ref="G287:I287"/>
    <mergeCell ref="D284:F284"/>
    <mergeCell ref="G284:I284"/>
    <mergeCell ref="D285:F285"/>
    <mergeCell ref="G285:I285"/>
    <mergeCell ref="D282:F282"/>
    <mergeCell ref="G282:I282"/>
    <mergeCell ref="D283:F283"/>
    <mergeCell ref="G283:I283"/>
    <mergeCell ref="D280:F280"/>
    <mergeCell ref="G280:I280"/>
    <mergeCell ref="D281:F281"/>
    <mergeCell ref="G281:I281"/>
    <mergeCell ref="D278:F278"/>
    <mergeCell ref="G278:I278"/>
    <mergeCell ref="D279:F279"/>
    <mergeCell ref="G279:I279"/>
    <mergeCell ref="D276:F276"/>
    <mergeCell ref="G276:I276"/>
    <mergeCell ref="D277:F277"/>
    <mergeCell ref="G277:I277"/>
    <mergeCell ref="D274:F274"/>
    <mergeCell ref="G274:I274"/>
    <mergeCell ref="D275:F275"/>
    <mergeCell ref="G275:I275"/>
    <mergeCell ref="D272:F272"/>
    <mergeCell ref="G272:I272"/>
    <mergeCell ref="D273:F273"/>
    <mergeCell ref="G273:I273"/>
    <mergeCell ref="D271:F271"/>
    <mergeCell ref="G271:I271"/>
    <mergeCell ref="D269:F269"/>
    <mergeCell ref="G269:I269"/>
    <mergeCell ref="D270:F270"/>
    <mergeCell ref="G270:I270"/>
    <mergeCell ref="D267:F267"/>
    <mergeCell ref="G267:I267"/>
    <mergeCell ref="D268:F268"/>
    <mergeCell ref="G268:I268"/>
    <mergeCell ref="D265:F265"/>
    <mergeCell ref="G265:I265"/>
    <mergeCell ref="D266:F266"/>
    <mergeCell ref="G266:I266"/>
    <mergeCell ref="D263:F263"/>
    <mergeCell ref="G263:I263"/>
    <mergeCell ref="D264:F264"/>
    <mergeCell ref="G264:I264"/>
    <mergeCell ref="D261:F261"/>
    <mergeCell ref="G261:I261"/>
    <mergeCell ref="D262:F262"/>
    <mergeCell ref="G262:I262"/>
    <mergeCell ref="D259:F259"/>
    <mergeCell ref="G259:I259"/>
    <mergeCell ref="D260:F260"/>
    <mergeCell ref="G260:I260"/>
    <mergeCell ref="D257:F257"/>
    <mergeCell ref="G257:I257"/>
    <mergeCell ref="D258:F258"/>
    <mergeCell ref="G258:I258"/>
    <mergeCell ref="D254:F254"/>
    <mergeCell ref="G254:I254"/>
    <mergeCell ref="B255:K255"/>
    <mergeCell ref="D256:F256"/>
    <mergeCell ref="G256:I256"/>
    <mergeCell ref="B252:D252"/>
    <mergeCell ref="F252:J252"/>
    <mergeCell ref="D253:F253"/>
    <mergeCell ref="G253:I253"/>
    <mergeCell ref="B249:H249"/>
    <mergeCell ref="B250:F250"/>
    <mergeCell ref="G250:I250"/>
    <mergeCell ref="D248:F248"/>
    <mergeCell ref="G248:I248"/>
    <mergeCell ref="D246:F246"/>
    <mergeCell ref="G246:I246"/>
    <mergeCell ref="D247:F247"/>
    <mergeCell ref="G247:I247"/>
    <mergeCell ref="D244:F244"/>
    <mergeCell ref="G244:I244"/>
    <mergeCell ref="D245:F245"/>
    <mergeCell ref="G245:I245"/>
    <mergeCell ref="D242:F242"/>
    <mergeCell ref="G242:I242"/>
    <mergeCell ref="D243:F243"/>
    <mergeCell ref="G243:I243"/>
    <mergeCell ref="D240:F240"/>
    <mergeCell ref="G240:I240"/>
    <mergeCell ref="D241:F241"/>
    <mergeCell ref="G241:I241"/>
    <mergeCell ref="D238:F238"/>
    <mergeCell ref="G238:I238"/>
    <mergeCell ref="D239:F239"/>
    <mergeCell ref="G239:I239"/>
    <mergeCell ref="D237:F237"/>
    <mergeCell ref="G237:I237"/>
    <mergeCell ref="D234:F234"/>
    <mergeCell ref="G234:I234"/>
    <mergeCell ref="D235:F235"/>
    <mergeCell ref="G235:I235"/>
    <mergeCell ref="D232:F232"/>
    <mergeCell ref="G232:I232"/>
    <mergeCell ref="D233:F233"/>
    <mergeCell ref="G233:I233"/>
    <mergeCell ref="D236:F236"/>
    <mergeCell ref="G236:I236"/>
    <mergeCell ref="D230:F230"/>
    <mergeCell ref="G230:I230"/>
    <mergeCell ref="D231:F231"/>
    <mergeCell ref="G231:I231"/>
    <mergeCell ref="D228:F228"/>
    <mergeCell ref="G228:I228"/>
    <mergeCell ref="D229:F229"/>
    <mergeCell ref="G229:I229"/>
    <mergeCell ref="D227:F227"/>
    <mergeCell ref="G227:I227"/>
    <mergeCell ref="D225:F225"/>
    <mergeCell ref="G225:I225"/>
    <mergeCell ref="D226:F226"/>
    <mergeCell ref="G226:I226"/>
    <mergeCell ref="D223:F223"/>
    <mergeCell ref="G223:I223"/>
    <mergeCell ref="D224:F224"/>
    <mergeCell ref="G224:I224"/>
    <mergeCell ref="D221:F221"/>
    <mergeCell ref="G221:I221"/>
    <mergeCell ref="D222:F222"/>
    <mergeCell ref="G222:I222"/>
    <mergeCell ref="D219:F219"/>
    <mergeCell ref="G219:I219"/>
    <mergeCell ref="D220:F220"/>
    <mergeCell ref="G220:I220"/>
    <mergeCell ref="B217:K217"/>
    <mergeCell ref="D218:F218"/>
    <mergeCell ref="G218:I218"/>
    <mergeCell ref="B214:H214"/>
    <mergeCell ref="B215:F215"/>
    <mergeCell ref="G215:I215"/>
    <mergeCell ref="D212:F212"/>
    <mergeCell ref="G212:I212"/>
    <mergeCell ref="D213:F213"/>
    <mergeCell ref="G213:I213"/>
    <mergeCell ref="D210:F210"/>
    <mergeCell ref="G210:I210"/>
    <mergeCell ref="D211:F211"/>
    <mergeCell ref="G211:I211"/>
    <mergeCell ref="D208:F208"/>
    <mergeCell ref="G208:I208"/>
    <mergeCell ref="D209:F209"/>
    <mergeCell ref="G209:I209"/>
    <mergeCell ref="D206:F206"/>
    <mergeCell ref="G206:I206"/>
    <mergeCell ref="D207:F207"/>
    <mergeCell ref="G207:I207"/>
    <mergeCell ref="D204:F204"/>
    <mergeCell ref="G204:I204"/>
    <mergeCell ref="D205:F205"/>
    <mergeCell ref="G205:I205"/>
    <mergeCell ref="D202:F202"/>
    <mergeCell ref="G202:I202"/>
    <mergeCell ref="D203:F203"/>
    <mergeCell ref="G203:I203"/>
    <mergeCell ref="D200:F200"/>
    <mergeCell ref="G200:I200"/>
    <mergeCell ref="D201:F201"/>
    <mergeCell ref="G201:I201"/>
    <mergeCell ref="D198:F198"/>
    <mergeCell ref="G198:I198"/>
    <mergeCell ref="D199:F199"/>
    <mergeCell ref="G199:I199"/>
    <mergeCell ref="D196:F196"/>
    <mergeCell ref="G196:I196"/>
    <mergeCell ref="D197:F197"/>
    <mergeCell ref="G197:I197"/>
    <mergeCell ref="D194:F194"/>
    <mergeCell ref="G194:I194"/>
    <mergeCell ref="D195:F195"/>
    <mergeCell ref="G195:I195"/>
    <mergeCell ref="D193:F193"/>
    <mergeCell ref="G193:I193"/>
    <mergeCell ref="D191:F191"/>
    <mergeCell ref="G191:I191"/>
    <mergeCell ref="D192:F192"/>
    <mergeCell ref="G192:I192"/>
    <mergeCell ref="D189:F189"/>
    <mergeCell ref="G189:I189"/>
    <mergeCell ref="D190:F190"/>
    <mergeCell ref="G190:I190"/>
    <mergeCell ref="D187:F187"/>
    <mergeCell ref="G187:I187"/>
    <mergeCell ref="D188:F188"/>
    <mergeCell ref="G188:I188"/>
    <mergeCell ref="D185:F185"/>
    <mergeCell ref="G185:I185"/>
    <mergeCell ref="D186:F186"/>
    <mergeCell ref="G186:I186"/>
    <mergeCell ref="D183:F183"/>
    <mergeCell ref="G183:I183"/>
    <mergeCell ref="D184:F184"/>
    <mergeCell ref="G184:I184"/>
    <mergeCell ref="D181:F181"/>
    <mergeCell ref="G181:I181"/>
    <mergeCell ref="D182:F182"/>
    <mergeCell ref="G182:I182"/>
    <mergeCell ref="D179:F179"/>
    <mergeCell ref="G179:I179"/>
    <mergeCell ref="D180:F180"/>
    <mergeCell ref="G180:I180"/>
    <mergeCell ref="D177:F177"/>
    <mergeCell ref="G177:I177"/>
    <mergeCell ref="D178:F178"/>
    <mergeCell ref="G178:I178"/>
    <mergeCell ref="D175:F175"/>
    <mergeCell ref="G175:I175"/>
    <mergeCell ref="D176:F176"/>
    <mergeCell ref="G176:I176"/>
    <mergeCell ref="D173:F173"/>
    <mergeCell ref="G173:I173"/>
    <mergeCell ref="D174:F174"/>
    <mergeCell ref="G174:I174"/>
    <mergeCell ref="D172:F172"/>
    <mergeCell ref="G172:I172"/>
    <mergeCell ref="D170:F170"/>
    <mergeCell ref="G170:I170"/>
    <mergeCell ref="D171:F171"/>
    <mergeCell ref="G171:I171"/>
    <mergeCell ref="D168:F168"/>
    <mergeCell ref="G168:I168"/>
    <mergeCell ref="D169:F169"/>
    <mergeCell ref="G169:I169"/>
    <mergeCell ref="D166:F166"/>
    <mergeCell ref="G166:I166"/>
    <mergeCell ref="D167:F167"/>
    <mergeCell ref="G167:I167"/>
    <mergeCell ref="D164:F164"/>
    <mergeCell ref="G164:I164"/>
    <mergeCell ref="D165:F165"/>
    <mergeCell ref="G165:I165"/>
    <mergeCell ref="D163:F163"/>
    <mergeCell ref="G163:I163"/>
    <mergeCell ref="D162:F162"/>
    <mergeCell ref="G162:I162"/>
    <mergeCell ref="D160:F160"/>
    <mergeCell ref="G160:I160"/>
    <mergeCell ref="D161:F161"/>
    <mergeCell ref="G161:I161"/>
    <mergeCell ref="D159:F159"/>
    <mergeCell ref="G159:I159"/>
    <mergeCell ref="D153:F153"/>
    <mergeCell ref="G153:I153"/>
    <mergeCell ref="D154:F154"/>
    <mergeCell ref="G154:I154"/>
    <mergeCell ref="D151:F151"/>
    <mergeCell ref="G151:I151"/>
    <mergeCell ref="D152:F152"/>
    <mergeCell ref="G152:I152"/>
    <mergeCell ref="D149:F149"/>
    <mergeCell ref="G149:I149"/>
    <mergeCell ref="D150:F150"/>
    <mergeCell ref="G150:I150"/>
    <mergeCell ref="D147:F147"/>
    <mergeCell ref="G147:I147"/>
    <mergeCell ref="D148:F148"/>
    <mergeCell ref="G148:I148"/>
    <mergeCell ref="D145:F145"/>
    <mergeCell ref="G145:I145"/>
    <mergeCell ref="D146:F146"/>
    <mergeCell ref="G146:I146"/>
    <mergeCell ref="D143:F143"/>
    <mergeCell ref="G143:I143"/>
    <mergeCell ref="D144:F144"/>
    <mergeCell ref="G144:I144"/>
    <mergeCell ref="D141:F141"/>
    <mergeCell ref="G141:I141"/>
    <mergeCell ref="D142:F142"/>
    <mergeCell ref="G142:I142"/>
    <mergeCell ref="D139:F139"/>
    <mergeCell ref="G139:I139"/>
    <mergeCell ref="D140:F140"/>
    <mergeCell ref="G140:I140"/>
    <mergeCell ref="D137:F137"/>
    <mergeCell ref="G137:I137"/>
    <mergeCell ref="D138:F138"/>
    <mergeCell ref="G138:I138"/>
    <mergeCell ref="D135:F135"/>
    <mergeCell ref="G135:I135"/>
    <mergeCell ref="D136:F136"/>
    <mergeCell ref="G136:I136"/>
    <mergeCell ref="D133:F133"/>
    <mergeCell ref="G133:I133"/>
    <mergeCell ref="D134:F134"/>
    <mergeCell ref="G134:I134"/>
    <mergeCell ref="D131:F131"/>
    <mergeCell ref="G131:I131"/>
    <mergeCell ref="D132:F132"/>
    <mergeCell ref="G132:I132"/>
    <mergeCell ref="D128:F128"/>
    <mergeCell ref="G128:I128"/>
    <mergeCell ref="D126:F126"/>
    <mergeCell ref="G126:I126"/>
    <mergeCell ref="D127:F127"/>
    <mergeCell ref="G127:I127"/>
    <mergeCell ref="D124:F124"/>
    <mergeCell ref="G124:I124"/>
    <mergeCell ref="D125:F125"/>
    <mergeCell ref="G125:I125"/>
    <mergeCell ref="D122:F122"/>
    <mergeCell ref="G122:I122"/>
    <mergeCell ref="D123:F123"/>
    <mergeCell ref="G123:I123"/>
    <mergeCell ref="D121:F121"/>
    <mergeCell ref="G121:I121"/>
    <mergeCell ref="D119:F119"/>
    <mergeCell ref="G119:I119"/>
    <mergeCell ref="D120:F120"/>
    <mergeCell ref="G120:I120"/>
    <mergeCell ref="D117:F117"/>
    <mergeCell ref="G117:I117"/>
    <mergeCell ref="D118:F118"/>
    <mergeCell ref="G118:I118"/>
    <mergeCell ref="D115:F115"/>
    <mergeCell ref="G115:I115"/>
    <mergeCell ref="D116:F116"/>
    <mergeCell ref="G116:I116"/>
    <mergeCell ref="D113:F113"/>
    <mergeCell ref="G113:I113"/>
    <mergeCell ref="D114:F114"/>
    <mergeCell ref="G114:I114"/>
    <mergeCell ref="D111:F111"/>
    <mergeCell ref="G111:I111"/>
    <mergeCell ref="D112:F112"/>
    <mergeCell ref="G112:I112"/>
    <mergeCell ref="D109:F109"/>
    <mergeCell ref="G109:I109"/>
    <mergeCell ref="D110:F110"/>
    <mergeCell ref="G110:I110"/>
    <mergeCell ref="D107:F107"/>
    <mergeCell ref="G107:I107"/>
    <mergeCell ref="D108:F108"/>
    <mergeCell ref="G108:I108"/>
    <mergeCell ref="D105:F105"/>
    <mergeCell ref="G105:I105"/>
    <mergeCell ref="D106:F106"/>
    <mergeCell ref="G106:I106"/>
    <mergeCell ref="A102:K102"/>
    <mergeCell ref="D103:F103"/>
    <mergeCell ref="G103:I103"/>
    <mergeCell ref="D104:F104"/>
    <mergeCell ref="G104:I104"/>
    <mergeCell ref="D99:F99"/>
    <mergeCell ref="G99:I99"/>
    <mergeCell ref="A100:K100"/>
    <mergeCell ref="A101:K101"/>
    <mergeCell ref="D97:F97"/>
    <mergeCell ref="G97:I97"/>
    <mergeCell ref="D98:F98"/>
    <mergeCell ref="G98:I98"/>
    <mergeCell ref="D95:F95"/>
    <mergeCell ref="G95:I95"/>
    <mergeCell ref="D96:F96"/>
    <mergeCell ref="G96:I96"/>
    <mergeCell ref="D93:F93"/>
    <mergeCell ref="G93:I93"/>
    <mergeCell ref="D94:F94"/>
    <mergeCell ref="G94:I94"/>
    <mergeCell ref="D91:F91"/>
    <mergeCell ref="G91:I91"/>
    <mergeCell ref="D92:F92"/>
    <mergeCell ref="G92:I92"/>
    <mergeCell ref="D89:F89"/>
    <mergeCell ref="G89:I89"/>
    <mergeCell ref="D90:F90"/>
    <mergeCell ref="G90:I90"/>
    <mergeCell ref="D87:F87"/>
    <mergeCell ref="G87:I87"/>
    <mergeCell ref="D88:F88"/>
    <mergeCell ref="G88:I88"/>
    <mergeCell ref="D85:F85"/>
    <mergeCell ref="G85:I85"/>
    <mergeCell ref="D86:F86"/>
    <mergeCell ref="G86:I86"/>
    <mergeCell ref="D81:F81"/>
    <mergeCell ref="G81:I81"/>
    <mergeCell ref="D82:F82"/>
    <mergeCell ref="G82:I82"/>
    <mergeCell ref="D84:F84"/>
    <mergeCell ref="G84:I84"/>
    <mergeCell ref="D79:F79"/>
    <mergeCell ref="G79:I79"/>
    <mergeCell ref="D80:F80"/>
    <mergeCell ref="G80:I80"/>
    <mergeCell ref="D77:F77"/>
    <mergeCell ref="G77:I77"/>
    <mergeCell ref="D78:F78"/>
    <mergeCell ref="G78:I78"/>
    <mergeCell ref="D75:F75"/>
    <mergeCell ref="G75:I75"/>
    <mergeCell ref="D76:F76"/>
    <mergeCell ref="G76:I76"/>
    <mergeCell ref="A72:K72"/>
    <mergeCell ref="D73:F73"/>
    <mergeCell ref="G73:I73"/>
    <mergeCell ref="D74:F74"/>
    <mergeCell ref="G74:I74"/>
    <mergeCell ref="D69:F69"/>
    <mergeCell ref="G69:I69"/>
    <mergeCell ref="A70:K70"/>
    <mergeCell ref="A71:K71"/>
    <mergeCell ref="D67:F67"/>
    <mergeCell ref="G67:I67"/>
    <mergeCell ref="D68:F68"/>
    <mergeCell ref="G68:I68"/>
    <mergeCell ref="D65:F65"/>
    <mergeCell ref="G65:I65"/>
    <mergeCell ref="D66:F66"/>
    <mergeCell ref="G66:I66"/>
    <mergeCell ref="D63:F63"/>
    <mergeCell ref="G63:I63"/>
    <mergeCell ref="D64:F64"/>
    <mergeCell ref="G64:I64"/>
    <mergeCell ref="D61:F61"/>
    <mergeCell ref="G61:I61"/>
    <mergeCell ref="D62:F62"/>
    <mergeCell ref="G62:I62"/>
    <mergeCell ref="D59:F59"/>
    <mergeCell ref="G59:I59"/>
    <mergeCell ref="D60:F60"/>
    <mergeCell ref="G60:I60"/>
    <mergeCell ref="D57:F57"/>
    <mergeCell ref="G57:I57"/>
    <mergeCell ref="D58:F58"/>
    <mergeCell ref="G58:I58"/>
    <mergeCell ref="D55:F55"/>
    <mergeCell ref="G55:I55"/>
    <mergeCell ref="D56:F56"/>
    <mergeCell ref="G56:I56"/>
    <mergeCell ref="D53:F53"/>
    <mergeCell ref="G53:I53"/>
    <mergeCell ref="D54:F54"/>
    <mergeCell ref="G54:I54"/>
    <mergeCell ref="B50:K50"/>
    <mergeCell ref="D51:F51"/>
    <mergeCell ref="G51:I51"/>
    <mergeCell ref="D52:F52"/>
    <mergeCell ref="G52:I52"/>
    <mergeCell ref="D48:F48"/>
    <mergeCell ref="G48:I48"/>
    <mergeCell ref="D49:F49"/>
    <mergeCell ref="G49:I49"/>
    <mergeCell ref="A44:K44"/>
    <mergeCell ref="A45:K45"/>
    <mergeCell ref="A46:K46"/>
    <mergeCell ref="B47:D47"/>
    <mergeCell ref="F47:J47"/>
    <mergeCell ref="B42:H42"/>
    <mergeCell ref="B43:F43"/>
    <mergeCell ref="G43:I43"/>
    <mergeCell ref="D40:F40"/>
    <mergeCell ref="G40:I40"/>
    <mergeCell ref="D41:F41"/>
    <mergeCell ref="G41:I41"/>
    <mergeCell ref="D38:F38"/>
    <mergeCell ref="G38:I38"/>
    <mergeCell ref="D39:F39"/>
    <mergeCell ref="G39:I39"/>
    <mergeCell ref="A35:K35"/>
    <mergeCell ref="B36:K36"/>
    <mergeCell ref="D37:F37"/>
    <mergeCell ref="G37:I37"/>
    <mergeCell ref="B33:H33"/>
    <mergeCell ref="B34:F34"/>
    <mergeCell ref="G34:I34"/>
    <mergeCell ref="D31:F31"/>
    <mergeCell ref="G31:I31"/>
    <mergeCell ref="D32:F32"/>
    <mergeCell ref="G32:I32"/>
    <mergeCell ref="D29:F29"/>
    <mergeCell ref="G29:I29"/>
    <mergeCell ref="D30:F30"/>
    <mergeCell ref="G30:I30"/>
    <mergeCell ref="D27:F27"/>
    <mergeCell ref="G27:I27"/>
    <mergeCell ref="D28:F28"/>
    <mergeCell ref="G28:I28"/>
    <mergeCell ref="D25:F25"/>
    <mergeCell ref="G25:I25"/>
    <mergeCell ref="D26:F26"/>
    <mergeCell ref="G26:I26"/>
    <mergeCell ref="D24:F24"/>
    <mergeCell ref="G24:I24"/>
    <mergeCell ref="D22:F22"/>
    <mergeCell ref="G22:I22"/>
    <mergeCell ref="D23:F23"/>
    <mergeCell ref="G23:I23"/>
    <mergeCell ref="D20:F20"/>
    <mergeCell ref="G20:I20"/>
    <mergeCell ref="D21:F21"/>
    <mergeCell ref="G21:I21"/>
    <mergeCell ref="D18:F18"/>
    <mergeCell ref="G18:I18"/>
    <mergeCell ref="D19:F19"/>
    <mergeCell ref="G19:I19"/>
    <mergeCell ref="D16:F16"/>
    <mergeCell ref="G16:I16"/>
    <mergeCell ref="D17:F17"/>
    <mergeCell ref="G17:I17"/>
    <mergeCell ref="D14:F14"/>
    <mergeCell ref="G14:I14"/>
    <mergeCell ref="D15:F15"/>
    <mergeCell ref="G15:I15"/>
    <mergeCell ref="D12:F12"/>
    <mergeCell ref="G12:I12"/>
    <mergeCell ref="D13:F13"/>
    <mergeCell ref="G13:I13"/>
    <mergeCell ref="D10:F10"/>
    <mergeCell ref="G10:I10"/>
    <mergeCell ref="D11:F11"/>
    <mergeCell ref="G11:I11"/>
    <mergeCell ref="B7:K7"/>
    <mergeCell ref="D8:F8"/>
    <mergeCell ref="G8:I8"/>
    <mergeCell ref="D9:F9"/>
    <mergeCell ref="G9:I9"/>
    <mergeCell ref="D5:F5"/>
    <mergeCell ref="G5:I5"/>
    <mergeCell ref="D6:F6"/>
    <mergeCell ref="G6:I6"/>
    <mergeCell ref="A1:K1"/>
    <mergeCell ref="A2:K2"/>
    <mergeCell ref="A3:K3"/>
    <mergeCell ref="B4:D4"/>
    <mergeCell ref="F4:J4"/>
  </mergeCells>
  <printOptions/>
  <pageMargins left="0.75" right="0.75" top="1" bottom="1" header="0.5" footer="0.5"/>
  <pageSetup horizontalDpi="600" verticalDpi="600" orientation="portrait" paperSize="9" scale="90" r:id="rId1"/>
  <rowBreaks count="12" manualBreakCount="12">
    <brk id="45" max="10" man="1"/>
    <brk id="71" max="10" man="1"/>
    <brk id="101" max="10" man="1"/>
    <brk id="130" max="10" man="1"/>
    <brk id="157" max="10" man="1"/>
    <brk id="180" max="10" man="1"/>
    <brk id="201" max="10" man="1"/>
    <brk id="224" max="10" man="1"/>
    <brk id="247" max="10" man="1"/>
    <brk id="270" max="10" man="1"/>
    <brk id="289" max="10" man="1"/>
    <brk id="3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Danuta</cp:lastModifiedBy>
  <cp:lastPrinted>2018-02-26T10:08:47Z</cp:lastPrinted>
  <dcterms:created xsi:type="dcterms:W3CDTF">2018-01-22T10:19:37Z</dcterms:created>
  <dcterms:modified xsi:type="dcterms:W3CDTF">2018-03-07T11:37:00Z</dcterms:modified>
  <cp:category/>
  <cp:version/>
  <cp:contentType/>
  <cp:contentStatus/>
</cp:coreProperties>
</file>