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36" i="1"/>
  <c r="F10"/>
  <c r="F37"/>
  <c r="F38"/>
  <c r="F39"/>
  <c r="F40"/>
  <c r="F41"/>
  <c r="F42"/>
  <c r="F43"/>
  <c r="F35"/>
  <c r="E35"/>
  <c r="D35"/>
  <c r="F45"/>
  <c r="F46"/>
  <c r="E44"/>
  <c r="D44"/>
  <c r="F44" s="1"/>
  <c r="F29"/>
  <c r="F30"/>
  <c r="F31"/>
  <c r="F32"/>
  <c r="F33"/>
  <c r="F34"/>
  <c r="F28"/>
  <c r="E28"/>
  <c r="D28"/>
  <c r="F16"/>
  <c r="F17"/>
  <c r="F18"/>
  <c r="F19"/>
  <c r="F20"/>
  <c r="F21"/>
  <c r="F22"/>
  <c r="F23"/>
  <c r="F24"/>
  <c r="F25"/>
  <c r="F26"/>
  <c r="F27"/>
  <c r="F15"/>
  <c r="F14"/>
  <c r="F13"/>
  <c r="F12"/>
  <c r="F11"/>
  <c r="F9"/>
  <c r="F8"/>
  <c r="E7"/>
  <c r="D7" l="1"/>
  <c r="F7" s="1"/>
</calcChain>
</file>

<file path=xl/sharedStrings.xml><?xml version="1.0" encoding="utf-8"?>
<sst xmlns="http://schemas.openxmlformats.org/spreadsheetml/2006/main" count="81" uniqueCount="56">
  <si>
    <t>Dz.</t>
  </si>
  <si>
    <t xml:space="preserve">Nazwa </t>
  </si>
  <si>
    <t>Plan</t>
  </si>
  <si>
    <t>Wykonanie</t>
  </si>
  <si>
    <t>% Realizacji</t>
  </si>
  <si>
    <t>WYDATKI  OGÓŁEM w tym:</t>
  </si>
  <si>
    <t>Wydatki bieżące</t>
  </si>
  <si>
    <t>Wydatki majątkowe</t>
  </si>
  <si>
    <t xml:space="preserve">I. WYDATKI   NA  ZADANIA WŁASNE </t>
  </si>
  <si>
    <t>Rolnictwo i Łowiectwo</t>
  </si>
  <si>
    <t xml:space="preserve">Gospodarka  Mieszkaniowa </t>
  </si>
  <si>
    <t xml:space="preserve"> Działalność Usługowa </t>
  </si>
  <si>
    <t>Informatyka</t>
  </si>
  <si>
    <t xml:space="preserve">Administracja Publiczna </t>
  </si>
  <si>
    <t>Bezpieczeństwo Publiczne i  Ochrona Przeciwpożarowa</t>
  </si>
  <si>
    <t>Obsługa  Długu  Publicznego</t>
  </si>
  <si>
    <t>Różne Rozliczenia</t>
  </si>
  <si>
    <t>Oświata i Wychowanie</t>
  </si>
  <si>
    <t>Ochrona  Zdrowia</t>
  </si>
  <si>
    <t>Opieka Społeczna</t>
  </si>
  <si>
    <t>Edukacyjna  Opieka Wychowawcza</t>
  </si>
  <si>
    <t>Kultura I Ochrona Dziedzictwa Narodowego</t>
  </si>
  <si>
    <t>Kultura  Fizyczna</t>
  </si>
  <si>
    <t>010</t>
  </si>
  <si>
    <t>600</t>
  </si>
  <si>
    <t>630</t>
  </si>
  <si>
    <t>700</t>
  </si>
  <si>
    <t>710</t>
  </si>
  <si>
    <t>720</t>
  </si>
  <si>
    <t>750</t>
  </si>
  <si>
    <t>754</t>
  </si>
  <si>
    <t>757</t>
  </si>
  <si>
    <t>758</t>
  </si>
  <si>
    <t>801</t>
  </si>
  <si>
    <t>851</t>
  </si>
  <si>
    <t>852</t>
  </si>
  <si>
    <t>854</t>
  </si>
  <si>
    <t>900</t>
  </si>
  <si>
    <t>Gospodarka Komunalna i Ochrona Środkowiska</t>
  </si>
  <si>
    <t>921</t>
  </si>
  <si>
    <t>926</t>
  </si>
  <si>
    <t>II. WYDATKI NA ZADANIA ZLECONE</t>
  </si>
  <si>
    <t>Urzędy Naczelnych Organów Władzy Państwowej Kontroli I Ochrony Praw Oraz Sądownictwa</t>
  </si>
  <si>
    <t>Pomoc Społeczna</t>
  </si>
  <si>
    <t>751</t>
  </si>
  <si>
    <t>Transport i Łączność</t>
  </si>
  <si>
    <t>Turystyka</t>
  </si>
  <si>
    <t>Kultura Fizyczna</t>
  </si>
  <si>
    <t>SPRAWOZDANIE</t>
  </si>
  <si>
    <t>z wykonania wydatków za 2017 rok</t>
  </si>
  <si>
    <t>w układzie tabelarycznym przedstawia się następująco:</t>
  </si>
  <si>
    <t>Transport  i Łączność</t>
  </si>
  <si>
    <t>855</t>
  </si>
  <si>
    <t xml:space="preserve">Rodzina </t>
  </si>
  <si>
    <t>IV. WYDATKI NA ZADANIA WSPÓLNIE REALIZOWANE  NA PODSTAWIE POROZ. MIĘDZY J.S.T.</t>
  </si>
  <si>
    <t>III. WYDATKI NA PODSTWAIE POROZUMIEŃ OD INNYCH JST.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</si>
</sst>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3" fontId="0" fillId="0" borderId="1" xfId="1" applyFont="1" applyBorder="1"/>
    <xf numFmtId="10" fontId="0" fillId="0" borderId="1" xfId="0" applyNumberFormat="1" applyBorder="1"/>
    <xf numFmtId="43" fontId="4" fillId="0" borderId="1" xfId="1" applyFont="1" applyBorder="1"/>
    <xf numFmtId="10" fontId="4" fillId="0" borderId="1" xfId="0" applyNumberFormat="1" applyFont="1" applyBorder="1"/>
    <xf numFmtId="43" fontId="6" fillId="0" borderId="1" xfId="1" applyFont="1" applyBorder="1"/>
    <xf numFmtId="10" fontId="6" fillId="0" borderId="1" xfId="0" applyNumberFormat="1" applyFont="1" applyBorder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topLeftCell="A33" workbookViewId="0">
      <selection activeCell="D46" sqref="D46"/>
    </sheetView>
  </sheetViews>
  <sheetFormatPr defaultRowHeight="14.25"/>
  <cols>
    <col min="1" max="1" width="5.375" customWidth="1"/>
    <col min="2" max="2" width="9" style="2"/>
    <col min="3" max="3" width="20.875" customWidth="1"/>
    <col min="4" max="4" width="15.375" customWidth="1"/>
    <col min="5" max="5" width="15.625" customWidth="1"/>
    <col min="6" max="6" width="9.125" customWidth="1"/>
    <col min="7" max="7" width="7.125" customWidth="1"/>
    <col min="8" max="8" width="9" customWidth="1"/>
  </cols>
  <sheetData>
    <row r="2" spans="2:6" ht="27.75" customHeight="1">
      <c r="B2" s="20" t="s">
        <v>48</v>
      </c>
      <c r="C2" s="20"/>
      <c r="D2" s="20"/>
      <c r="E2" s="20"/>
      <c r="F2" s="20"/>
    </row>
    <row r="3" spans="2:6" ht="15">
      <c r="B3" s="21" t="s">
        <v>49</v>
      </c>
      <c r="C3" s="21"/>
      <c r="D3" s="21"/>
      <c r="E3" s="21"/>
      <c r="F3" s="21"/>
    </row>
    <row r="4" spans="2:6" ht="15">
      <c r="B4" s="21" t="s">
        <v>50</v>
      </c>
      <c r="C4" s="21"/>
      <c r="D4" s="21"/>
      <c r="E4" s="21"/>
      <c r="F4" s="21"/>
    </row>
    <row r="6" spans="2:6" ht="45">
      <c r="B6" s="9" t="s">
        <v>0</v>
      </c>
      <c r="C6" s="10" t="s">
        <v>1</v>
      </c>
      <c r="D6" s="10" t="s">
        <v>2</v>
      </c>
      <c r="E6" s="10" t="s">
        <v>3</v>
      </c>
      <c r="F6" s="11" t="s">
        <v>4</v>
      </c>
    </row>
    <row r="7" spans="2:6" ht="31.5">
      <c r="B7" s="3"/>
      <c r="C7" s="4" t="s">
        <v>5</v>
      </c>
      <c r="D7" s="16">
        <f>D10+D28+D35+D44</f>
        <v>36981815.599999994</v>
      </c>
      <c r="E7" s="16">
        <f>E8+E9</f>
        <v>35974321.490000002</v>
      </c>
      <c r="F7" s="17">
        <f t="shared" ref="F7:F15" si="0">E7/D7</f>
        <v>0.97275704035471988</v>
      </c>
    </row>
    <row r="8" spans="2:6" ht="15.75">
      <c r="B8" s="3"/>
      <c r="C8" s="5" t="s">
        <v>6</v>
      </c>
      <c r="D8" s="14">
        <v>30176092.600000001</v>
      </c>
      <c r="E8" s="14">
        <v>29881877.199999999</v>
      </c>
      <c r="F8" s="15">
        <f t="shared" si="0"/>
        <v>0.99025004980267051</v>
      </c>
    </row>
    <row r="9" spans="2:6" ht="15.75">
      <c r="B9" s="3"/>
      <c r="C9" s="5" t="s">
        <v>7</v>
      </c>
      <c r="D9" s="14">
        <v>6805723</v>
      </c>
      <c r="E9" s="14">
        <v>6092444.29</v>
      </c>
      <c r="F9" s="15">
        <f t="shared" si="0"/>
        <v>0.89519427840363175</v>
      </c>
    </row>
    <row r="10" spans="2:6" ht="31.5">
      <c r="B10" s="3"/>
      <c r="C10" s="4" t="s">
        <v>8</v>
      </c>
      <c r="D10" s="16">
        <v>22375032.780000001</v>
      </c>
      <c r="E10" s="16">
        <v>21654254.77</v>
      </c>
      <c r="F10" s="17">
        <f>E10/D10</f>
        <v>0.96778650484730144</v>
      </c>
    </row>
    <row r="11" spans="2:6" ht="15.75">
      <c r="B11" s="7" t="s">
        <v>23</v>
      </c>
      <c r="C11" s="4" t="s">
        <v>9</v>
      </c>
      <c r="D11" s="14">
        <v>2509200</v>
      </c>
      <c r="E11" s="14">
        <v>2498900.4700000002</v>
      </c>
      <c r="F11" s="15">
        <f t="shared" si="0"/>
        <v>0.99589529332058035</v>
      </c>
    </row>
    <row r="12" spans="2:6" ht="15.75">
      <c r="B12" s="7" t="s">
        <v>24</v>
      </c>
      <c r="C12" s="6" t="s">
        <v>51</v>
      </c>
      <c r="D12" s="14">
        <v>2579400</v>
      </c>
      <c r="E12" s="14">
        <v>2112493.88</v>
      </c>
      <c r="F12" s="15">
        <f t="shared" si="0"/>
        <v>0.81898653950531131</v>
      </c>
    </row>
    <row r="13" spans="2:6" ht="15.75">
      <c r="B13" s="7" t="s">
        <v>25</v>
      </c>
      <c r="C13" s="6" t="s">
        <v>46</v>
      </c>
      <c r="D13" s="14">
        <v>35600</v>
      </c>
      <c r="E13" s="14">
        <v>35432.58</v>
      </c>
      <c r="F13" s="15">
        <f t="shared" si="0"/>
        <v>0.99529719101123604</v>
      </c>
    </row>
    <row r="14" spans="2:6" ht="31.5">
      <c r="B14" s="7" t="s">
        <v>26</v>
      </c>
      <c r="C14" s="6" t="s">
        <v>10</v>
      </c>
      <c r="D14" s="14">
        <v>32300</v>
      </c>
      <c r="E14" s="14">
        <v>30513.1</v>
      </c>
      <c r="F14" s="15">
        <f t="shared" si="0"/>
        <v>0.94467801857585132</v>
      </c>
    </row>
    <row r="15" spans="2:6" ht="15.75">
      <c r="B15" s="7" t="s">
        <v>27</v>
      </c>
      <c r="C15" s="6" t="s">
        <v>11</v>
      </c>
      <c r="D15" s="14">
        <v>36920</v>
      </c>
      <c r="E15" s="14">
        <v>36785.46</v>
      </c>
      <c r="F15" s="15">
        <f t="shared" si="0"/>
        <v>0.99635590465872159</v>
      </c>
    </row>
    <row r="16" spans="2:6" ht="15.75">
      <c r="B16" s="7" t="s">
        <v>28</v>
      </c>
      <c r="C16" s="6" t="s">
        <v>12</v>
      </c>
      <c r="D16" s="14">
        <v>47800</v>
      </c>
      <c r="E16" s="14">
        <v>47724.2</v>
      </c>
      <c r="F16" s="15">
        <f t="shared" ref="F16:F27" si="1">E16/D16</f>
        <v>0.99841422594142248</v>
      </c>
    </row>
    <row r="17" spans="2:6" ht="15.75">
      <c r="B17" s="7" t="s">
        <v>29</v>
      </c>
      <c r="C17" s="6" t="s">
        <v>13</v>
      </c>
      <c r="D17" s="14">
        <v>2921591.49</v>
      </c>
      <c r="E17" s="14">
        <v>2865062.68</v>
      </c>
      <c r="F17" s="15">
        <f t="shared" si="1"/>
        <v>0.98065136409608034</v>
      </c>
    </row>
    <row r="18" spans="2:6" ht="47.25">
      <c r="B18" s="7" t="s">
        <v>30</v>
      </c>
      <c r="C18" s="6" t="s">
        <v>14</v>
      </c>
      <c r="D18" s="14">
        <v>367560.45</v>
      </c>
      <c r="E18" s="14">
        <v>364441.12</v>
      </c>
      <c r="F18" s="15">
        <f t="shared" si="1"/>
        <v>0.99151342316617574</v>
      </c>
    </row>
    <row r="19" spans="2:6" ht="31.5">
      <c r="B19" s="7" t="s">
        <v>31</v>
      </c>
      <c r="C19" s="6" t="s">
        <v>15</v>
      </c>
      <c r="D19" s="14">
        <v>140000</v>
      </c>
      <c r="E19" s="14">
        <v>137110.16</v>
      </c>
      <c r="F19" s="15">
        <f t="shared" si="1"/>
        <v>0.97935828571428574</v>
      </c>
    </row>
    <row r="20" spans="2:6" ht="15.75">
      <c r="B20" s="7" t="s">
        <v>32</v>
      </c>
      <c r="C20" s="6" t="s">
        <v>16</v>
      </c>
      <c r="D20" s="14">
        <v>846693</v>
      </c>
      <c r="E20" s="14">
        <v>846692.6</v>
      </c>
      <c r="F20" s="15">
        <f t="shared" si="1"/>
        <v>0.99999952757374866</v>
      </c>
    </row>
    <row r="21" spans="2:6" ht="15.75">
      <c r="B21" s="7" t="s">
        <v>33</v>
      </c>
      <c r="C21" s="6" t="s">
        <v>17</v>
      </c>
      <c r="D21" s="14">
        <v>9949685.8399999999</v>
      </c>
      <c r="E21" s="14">
        <v>9906899.5999999996</v>
      </c>
      <c r="F21" s="15">
        <f t="shared" si="1"/>
        <v>0.99569973960102443</v>
      </c>
    </row>
    <row r="22" spans="2:6" ht="15.75">
      <c r="B22" s="7" t="s">
        <v>34</v>
      </c>
      <c r="C22" s="6" t="s">
        <v>18</v>
      </c>
      <c r="D22" s="14">
        <v>70017</v>
      </c>
      <c r="E22" s="14">
        <v>70011.259999999995</v>
      </c>
      <c r="F22" s="15">
        <f t="shared" si="1"/>
        <v>0.99991801990945051</v>
      </c>
    </row>
    <row r="23" spans="2:6" ht="15.75">
      <c r="B23" s="7" t="s">
        <v>35</v>
      </c>
      <c r="C23" s="6" t="s">
        <v>19</v>
      </c>
      <c r="D23" s="14">
        <v>841637</v>
      </c>
      <c r="E23" s="14">
        <v>812247.61</v>
      </c>
      <c r="F23" s="15">
        <f t="shared" si="1"/>
        <v>0.96508068205176334</v>
      </c>
    </row>
    <row r="24" spans="2:6" ht="31.5">
      <c r="B24" s="7" t="s">
        <v>36</v>
      </c>
      <c r="C24" s="6" t="s">
        <v>20</v>
      </c>
      <c r="D24" s="14">
        <v>140350</v>
      </c>
      <c r="E24" s="14">
        <v>138754.4</v>
      </c>
      <c r="F24" s="15">
        <f t="shared" si="1"/>
        <v>0.98863127894549341</v>
      </c>
    </row>
    <row r="25" spans="2:6" ht="47.25">
      <c r="B25" s="7" t="s">
        <v>37</v>
      </c>
      <c r="C25" s="6" t="s">
        <v>38</v>
      </c>
      <c r="D25" s="14">
        <v>750013</v>
      </c>
      <c r="E25" s="14">
        <v>747772.34</v>
      </c>
      <c r="F25" s="15">
        <f t="shared" si="1"/>
        <v>0.99701250511657791</v>
      </c>
    </row>
    <row r="26" spans="2:6" ht="33.75" customHeight="1">
      <c r="B26" s="7" t="s">
        <v>39</v>
      </c>
      <c r="C26" s="6" t="s">
        <v>21</v>
      </c>
      <c r="D26" s="14">
        <v>876800</v>
      </c>
      <c r="E26" s="14">
        <v>776383.9</v>
      </c>
      <c r="F26" s="15">
        <f t="shared" si="1"/>
        <v>0.88547433850364965</v>
      </c>
    </row>
    <row r="27" spans="2:6" ht="15.75">
      <c r="B27" s="7" t="s">
        <v>40</v>
      </c>
      <c r="C27" s="6" t="s">
        <v>22</v>
      </c>
      <c r="D27" s="14">
        <v>174150</v>
      </c>
      <c r="E27" s="14">
        <v>172288.16</v>
      </c>
      <c r="F27" s="15">
        <f t="shared" si="1"/>
        <v>0.98930898650588572</v>
      </c>
    </row>
    <row r="28" spans="2:6" ht="29.25">
      <c r="B28" s="8"/>
      <c r="C28" s="12" t="s">
        <v>41</v>
      </c>
      <c r="D28" s="16">
        <f>D29+D30+D31+D32+D33+D34</f>
        <v>10614612.449999999</v>
      </c>
      <c r="E28" s="16">
        <f>E29+E30+E31+E32+E33+E34</f>
        <v>10430820.170000002</v>
      </c>
      <c r="F28" s="17">
        <f>E28/D28</f>
        <v>0.98268497499407081</v>
      </c>
    </row>
    <row r="29" spans="2:6" ht="15.75">
      <c r="B29" s="7" t="s">
        <v>23</v>
      </c>
      <c r="C29" s="12" t="s">
        <v>9</v>
      </c>
      <c r="D29" s="14">
        <v>442191.75</v>
      </c>
      <c r="E29" s="14">
        <v>442191.75</v>
      </c>
      <c r="F29" s="19">
        <f t="shared" ref="F29:F34" si="2">E29/D29</f>
        <v>1</v>
      </c>
    </row>
    <row r="30" spans="2:6" ht="15.75">
      <c r="B30" s="7" t="s">
        <v>29</v>
      </c>
      <c r="C30" s="12" t="s">
        <v>13</v>
      </c>
      <c r="D30" s="14">
        <v>80205.55</v>
      </c>
      <c r="E30" s="14">
        <v>69405.55</v>
      </c>
      <c r="F30" s="19">
        <f t="shared" si="2"/>
        <v>0.86534597668116486</v>
      </c>
    </row>
    <row r="31" spans="2:6" ht="71.25">
      <c r="B31" s="7" t="s">
        <v>44</v>
      </c>
      <c r="C31" s="12" t="s">
        <v>42</v>
      </c>
      <c r="D31" s="14">
        <v>3117</v>
      </c>
      <c r="E31" s="14">
        <v>3117</v>
      </c>
      <c r="F31" s="19">
        <f t="shared" si="2"/>
        <v>1</v>
      </c>
    </row>
    <row r="32" spans="2:6" ht="15.75">
      <c r="B32" s="7" t="s">
        <v>33</v>
      </c>
      <c r="C32" s="12" t="s">
        <v>17</v>
      </c>
      <c r="D32" s="14">
        <v>85333.66</v>
      </c>
      <c r="E32" s="14">
        <v>76703.81</v>
      </c>
      <c r="F32" s="19">
        <f t="shared" si="2"/>
        <v>0.89886933245333667</v>
      </c>
    </row>
    <row r="33" spans="2:6" ht="15.75">
      <c r="B33" s="7" t="s">
        <v>35</v>
      </c>
      <c r="C33" s="12" t="s">
        <v>43</v>
      </c>
      <c r="D33" s="14">
        <v>120783.49</v>
      </c>
      <c r="E33" s="14">
        <v>118584.35</v>
      </c>
      <c r="F33" s="19">
        <f t="shared" si="2"/>
        <v>0.98179271024541515</v>
      </c>
    </row>
    <row r="34" spans="2:6" ht="15.75">
      <c r="B34" s="7" t="s">
        <v>52</v>
      </c>
      <c r="C34" s="12" t="s">
        <v>53</v>
      </c>
      <c r="D34" s="18">
        <v>9882981</v>
      </c>
      <c r="E34" s="18">
        <v>9720817.7100000009</v>
      </c>
      <c r="F34" s="19">
        <f t="shared" si="2"/>
        <v>0.98359166227274952</v>
      </c>
    </row>
    <row r="35" spans="2:6" ht="57.75">
      <c r="B35" s="7"/>
      <c r="C35" s="12" t="s">
        <v>55</v>
      </c>
      <c r="D35" s="16">
        <f>D36+D37+D38+D39+D40+D41+D42+D43</f>
        <v>2595479.3200000003</v>
      </c>
      <c r="E35" s="16">
        <f>E36+E37+E38+E39+E40+E41+E42+E43</f>
        <v>2583995.7800000003</v>
      </c>
      <c r="F35" s="17">
        <f>E35/D35</f>
        <v>0.99557556097191324</v>
      </c>
    </row>
    <row r="36" spans="2:6" ht="15.75">
      <c r="B36" s="7" t="s">
        <v>24</v>
      </c>
      <c r="C36" s="12" t="s">
        <v>45</v>
      </c>
      <c r="D36" s="14">
        <v>90000</v>
      </c>
      <c r="E36" s="14">
        <v>89996.94</v>
      </c>
      <c r="F36" s="15">
        <f>E36/D36</f>
        <v>0.99996600000000002</v>
      </c>
    </row>
    <row r="37" spans="2:6" ht="15.75">
      <c r="B37" s="7" t="s">
        <v>25</v>
      </c>
      <c r="C37" s="12" t="s">
        <v>46</v>
      </c>
      <c r="D37" s="14">
        <v>3500</v>
      </c>
      <c r="E37" s="14">
        <v>3500</v>
      </c>
      <c r="F37" s="15">
        <f t="shared" ref="F37:F43" si="3">E37/D37</f>
        <v>1</v>
      </c>
    </row>
    <row r="38" spans="2:6" ht="15.75">
      <c r="B38" s="7" t="s">
        <v>29</v>
      </c>
      <c r="C38" s="12" t="s">
        <v>13</v>
      </c>
      <c r="D38" s="14">
        <v>594.79999999999995</v>
      </c>
      <c r="E38" s="14">
        <v>594.79999999999995</v>
      </c>
      <c r="F38" s="15">
        <f t="shared" si="3"/>
        <v>1</v>
      </c>
    </row>
    <row r="39" spans="2:6" ht="15.75">
      <c r="B39" s="7" t="s">
        <v>33</v>
      </c>
      <c r="C39" s="12" t="s">
        <v>17</v>
      </c>
      <c r="D39" s="14">
        <v>1224072.72</v>
      </c>
      <c r="E39" s="14">
        <v>1216740.18</v>
      </c>
      <c r="F39" s="15">
        <f t="shared" si="3"/>
        <v>0.9940097186382848</v>
      </c>
    </row>
    <row r="40" spans="2:6" ht="15.75">
      <c r="B40" s="7" t="s">
        <v>34</v>
      </c>
      <c r="C40" s="12" t="s">
        <v>18</v>
      </c>
      <c r="D40" s="14">
        <v>3000</v>
      </c>
      <c r="E40" s="14">
        <v>3000</v>
      </c>
      <c r="F40" s="15">
        <f t="shared" si="3"/>
        <v>1</v>
      </c>
    </row>
    <row r="41" spans="2:6" ht="28.5">
      <c r="B41" s="7" t="s">
        <v>36</v>
      </c>
      <c r="C41" s="12" t="s">
        <v>20</v>
      </c>
      <c r="D41" s="14">
        <v>1267811.8</v>
      </c>
      <c r="E41" s="14">
        <v>1264363.8600000001</v>
      </c>
      <c r="F41" s="15">
        <f t="shared" si="3"/>
        <v>0.99728040076610747</v>
      </c>
    </row>
    <row r="42" spans="2:6" ht="42.75">
      <c r="B42" s="7" t="s">
        <v>39</v>
      </c>
      <c r="C42" s="12" t="s">
        <v>21</v>
      </c>
      <c r="D42" s="14">
        <v>3000</v>
      </c>
      <c r="E42" s="14">
        <v>3000</v>
      </c>
      <c r="F42" s="15">
        <f t="shared" si="3"/>
        <v>1</v>
      </c>
    </row>
    <row r="43" spans="2:6" ht="15.75">
      <c r="B43" s="7" t="s">
        <v>40</v>
      </c>
      <c r="C43" s="13" t="s">
        <v>47</v>
      </c>
      <c r="D43" s="14">
        <v>3500</v>
      </c>
      <c r="E43" s="14">
        <v>2800</v>
      </c>
      <c r="F43" s="15">
        <f t="shared" si="3"/>
        <v>0.8</v>
      </c>
    </row>
    <row r="44" spans="2:6" ht="72">
      <c r="B44" s="7"/>
      <c r="C44" s="13" t="s">
        <v>54</v>
      </c>
      <c r="D44" s="16">
        <f>D45+D46</f>
        <v>1396691.05</v>
      </c>
      <c r="E44" s="16">
        <f>E45+E46</f>
        <v>1305250.77</v>
      </c>
      <c r="F44" s="17">
        <f>E44/D44</f>
        <v>0.93453077543526897</v>
      </c>
    </row>
    <row r="45" spans="2:6" ht="15.75">
      <c r="B45" s="7" t="s">
        <v>24</v>
      </c>
      <c r="C45" s="13" t="s">
        <v>45</v>
      </c>
      <c r="D45" s="14">
        <v>1380737.79</v>
      </c>
      <c r="E45" s="14">
        <v>1289297.51</v>
      </c>
      <c r="F45" s="15">
        <f t="shared" ref="F45:F46" si="4">E45/D45</f>
        <v>0.93377433379294994</v>
      </c>
    </row>
    <row r="46" spans="2:6" ht="15.75">
      <c r="B46" s="7" t="s">
        <v>28</v>
      </c>
      <c r="C46" s="13" t="s">
        <v>12</v>
      </c>
      <c r="D46" s="14">
        <v>15953.26</v>
      </c>
      <c r="E46" s="14">
        <v>15953.26</v>
      </c>
      <c r="F46" s="15">
        <f t="shared" si="4"/>
        <v>1</v>
      </c>
    </row>
    <row r="47" spans="2:6" ht="34.5" customHeight="1">
      <c r="B47" s="1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Danuta</cp:lastModifiedBy>
  <cp:lastPrinted>2018-03-01T11:06:50Z</cp:lastPrinted>
  <dcterms:created xsi:type="dcterms:W3CDTF">2018-03-01T10:41:50Z</dcterms:created>
  <dcterms:modified xsi:type="dcterms:W3CDTF">2018-03-16T13:14:45Z</dcterms:modified>
</cp:coreProperties>
</file>