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9440" windowHeight="952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7" i="1"/>
  <c r="E12"/>
  <c r="D20"/>
  <c r="E20" s="1"/>
  <c r="E23"/>
  <c r="E18"/>
  <c r="E22"/>
  <c r="E21"/>
  <c r="E19"/>
  <c r="E16"/>
  <c r="E15"/>
  <c r="E14"/>
  <c r="E17"/>
  <c r="E13"/>
  <c r="E11"/>
  <c r="E10"/>
  <c r="C20"/>
  <c r="C12"/>
  <c r="D12"/>
  <c r="E8"/>
  <c r="E9"/>
  <c r="D7" l="1"/>
  <c r="E7" s="1"/>
</calcChain>
</file>

<file path=xl/sharedStrings.xml><?xml version="1.0" encoding="utf-8"?>
<sst xmlns="http://schemas.openxmlformats.org/spreadsheetml/2006/main" count="24" uniqueCount="24">
  <si>
    <t>WYKONANIE</t>
  </si>
  <si>
    <t>TREŚĆ</t>
  </si>
  <si>
    <t>PLAN</t>
  </si>
  <si>
    <t>%</t>
  </si>
  <si>
    <t>DOCHODY BIEŻĄCE</t>
  </si>
  <si>
    <t>DOCHODY MAJĄTKOWE</t>
  </si>
  <si>
    <t>I. Dochody bieżące otrzymane na podstawie porozumień</t>
  </si>
  <si>
    <t>II. Dochody majątkowe otrzymane na podstawie  porozumień</t>
  </si>
  <si>
    <t>III. Dochody własne gminy w tym:</t>
  </si>
  <si>
    <t xml:space="preserve"> Dochody z majątku    gminy </t>
  </si>
  <si>
    <t xml:space="preserve">Wpływy z podatków </t>
  </si>
  <si>
    <t>Pozostałe dochody</t>
  </si>
  <si>
    <t>IV. Dochody majątkowe</t>
  </si>
  <si>
    <t>V. Dotacje celowe otrzymane z budżetu  państwa w tym:</t>
  </si>
  <si>
    <t xml:space="preserve">Zadania zlecone </t>
  </si>
  <si>
    <t>Zadania własne</t>
  </si>
  <si>
    <t xml:space="preserve">Udział w podatkach    stanowiących dochód z budżetu państwa </t>
  </si>
  <si>
    <t>DOCHODY OGÓŁEM       w tym:</t>
  </si>
  <si>
    <t xml:space="preserve">Subwencje </t>
  </si>
  <si>
    <t>WYKONANIE DOCHODÓW</t>
  </si>
  <si>
    <t>w układzie tabelarycznym przedstawia się nastepująco</t>
  </si>
  <si>
    <t>ZA 2017 ROKU</t>
  </si>
  <si>
    <t>Wpływy z opłat</t>
  </si>
  <si>
    <t>VI. Środki pozabudżetowe pochodzące z U.E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</si>
</sst>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3" fontId="4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10" fontId="4" fillId="0" borderId="1" xfId="2" applyNumberFormat="1" applyFont="1" applyBorder="1" applyAlignment="1">
      <alignment horizontal="right" vertical="center" wrapText="1"/>
    </xf>
    <xf numFmtId="43" fontId="4" fillId="0" borderId="1" xfId="1" applyFont="1" applyBorder="1" applyAlignment="1">
      <alignment horizontal="right" vertical="center"/>
    </xf>
    <xf numFmtId="10" fontId="3" fillId="0" borderId="1" xfId="2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3"/>
  <sheetViews>
    <sheetView tabSelected="1" topLeftCell="A13" zoomScaleNormal="100" workbookViewId="0">
      <selection activeCell="D20" sqref="D20"/>
    </sheetView>
  </sheetViews>
  <sheetFormatPr defaultRowHeight="14.25"/>
  <cols>
    <col min="1" max="1" width="6.75" customWidth="1"/>
    <col min="2" max="2" width="22.75" customWidth="1"/>
    <col min="3" max="3" width="14.75" customWidth="1"/>
    <col min="4" max="4" width="16.5" customWidth="1"/>
    <col min="5" max="5" width="10.5" customWidth="1"/>
    <col min="7" max="7" width="8.75" hidden="1" customWidth="1"/>
  </cols>
  <sheetData>
    <row r="2" spans="2:5" ht="20.45" customHeight="1">
      <c r="B2" s="10" t="s">
        <v>19</v>
      </c>
      <c r="C2" s="10"/>
      <c r="D2" s="10"/>
      <c r="E2" s="10"/>
    </row>
    <row r="3" spans="2:5" ht="18.600000000000001" customHeight="1">
      <c r="B3" s="10" t="s">
        <v>20</v>
      </c>
      <c r="C3" s="10"/>
      <c r="D3" s="10"/>
      <c r="E3" s="10"/>
    </row>
    <row r="4" spans="2:5" ht="18.600000000000001" customHeight="1">
      <c r="B4" s="10" t="s">
        <v>21</v>
      </c>
      <c r="C4" s="10"/>
      <c r="D4" s="10"/>
      <c r="E4" s="10"/>
    </row>
    <row r="5" spans="2:5" ht="22.15" customHeight="1"/>
    <row r="6" spans="2:5" ht="22.9" customHeight="1">
      <c r="B6" s="1" t="s">
        <v>1</v>
      </c>
      <c r="C6" s="1" t="s">
        <v>2</v>
      </c>
      <c r="D6" s="1" t="s">
        <v>0</v>
      </c>
      <c r="E6" s="1" t="s">
        <v>3</v>
      </c>
    </row>
    <row r="7" spans="2:5" ht="34.15" customHeight="1">
      <c r="B7" s="2" t="s">
        <v>17</v>
      </c>
      <c r="C7" s="5">
        <f>C10+C11+C12+C19+C20+C23</f>
        <v>30870646.07</v>
      </c>
      <c r="D7" s="5">
        <f>D10+D11+D12+D19+D20+D23</f>
        <v>30448265.600000005</v>
      </c>
      <c r="E7" s="9">
        <f>D7/C7</f>
        <v>0.98631773144487367</v>
      </c>
    </row>
    <row r="8" spans="2:5" ht="22.9" customHeight="1">
      <c r="B8" s="3" t="s">
        <v>4</v>
      </c>
      <c r="C8" s="4">
        <v>30357905.98</v>
      </c>
      <c r="D8" s="4">
        <v>30126310.420000002</v>
      </c>
      <c r="E8" s="7">
        <f t="shared" ref="E8:E9" si="0">D8/C8</f>
        <v>0.99237116156323246</v>
      </c>
    </row>
    <row r="9" spans="2:5" ht="20.45" customHeight="1">
      <c r="B9" s="3" t="s">
        <v>5</v>
      </c>
      <c r="C9" s="4">
        <v>512740</v>
      </c>
      <c r="D9" s="4">
        <v>321955.18</v>
      </c>
      <c r="E9" s="7">
        <f t="shared" si="0"/>
        <v>0.62791118305573979</v>
      </c>
    </row>
    <row r="10" spans="2:5" ht="46.9" customHeight="1">
      <c r="B10" s="2" t="s">
        <v>6</v>
      </c>
      <c r="C10" s="5">
        <v>13594.8</v>
      </c>
      <c r="D10" s="5">
        <v>12894.8</v>
      </c>
      <c r="E10" s="9">
        <f t="shared" ref="E10:E23" si="1">D10/C10</f>
        <v>0.94850972430635239</v>
      </c>
    </row>
    <row r="11" spans="2:5" ht="46.15" customHeight="1">
      <c r="B11" s="2" t="s">
        <v>7</v>
      </c>
      <c r="C11" s="5">
        <v>40000</v>
      </c>
      <c r="D11" s="5">
        <v>40000</v>
      </c>
      <c r="E11" s="9">
        <f t="shared" si="1"/>
        <v>1</v>
      </c>
    </row>
    <row r="12" spans="2:5" ht="31.9" customHeight="1">
      <c r="B12" s="2" t="s">
        <v>8</v>
      </c>
      <c r="C12" s="5">
        <f>SUM(C13:C18)</f>
        <v>19000358.73</v>
      </c>
      <c r="D12" s="5">
        <f>SUM(D13:D18)</f>
        <v>18971393.510000002</v>
      </c>
      <c r="E12" s="9">
        <f t="shared" si="1"/>
        <v>0.99847554351938284</v>
      </c>
    </row>
    <row r="13" spans="2:5" ht="44.45" customHeight="1">
      <c r="B13" s="3" t="s">
        <v>16</v>
      </c>
      <c r="C13" s="8">
        <v>2840518</v>
      </c>
      <c r="D13" s="4">
        <v>2902328.22</v>
      </c>
      <c r="E13" s="7">
        <f t="shared" si="1"/>
        <v>1.021760193035214</v>
      </c>
    </row>
    <row r="14" spans="2:5" ht="20.45" customHeight="1">
      <c r="B14" s="3" t="s">
        <v>9</v>
      </c>
      <c r="C14" s="4">
        <v>85300</v>
      </c>
      <c r="D14" s="4">
        <v>83862.14</v>
      </c>
      <c r="E14" s="7">
        <f t="shared" si="1"/>
        <v>0.98314349355216879</v>
      </c>
    </row>
    <row r="15" spans="2:5" ht="20.45" customHeight="1">
      <c r="B15" s="3" t="s">
        <v>22</v>
      </c>
      <c r="C15" s="4">
        <v>462000</v>
      </c>
      <c r="D15" s="4">
        <v>406774.53</v>
      </c>
      <c r="E15" s="7">
        <f t="shared" si="1"/>
        <v>0.88046435064935069</v>
      </c>
    </row>
    <row r="16" spans="2:5" ht="18" customHeight="1">
      <c r="B16" s="3" t="s">
        <v>10</v>
      </c>
      <c r="C16" s="4">
        <v>1609700</v>
      </c>
      <c r="D16" s="4">
        <v>1592202.8</v>
      </c>
      <c r="E16" s="7">
        <f t="shared" si="1"/>
        <v>0.98913014847487113</v>
      </c>
    </row>
    <row r="17" spans="2:5" ht="18" customHeight="1">
      <c r="B17" s="3" t="s">
        <v>18</v>
      </c>
      <c r="C17" s="4">
        <v>13773255</v>
      </c>
      <c r="D17" s="4">
        <v>13773255</v>
      </c>
      <c r="E17" s="7">
        <f t="shared" si="1"/>
        <v>1</v>
      </c>
    </row>
    <row r="18" spans="2:5" ht="18.600000000000001" customHeight="1">
      <c r="B18" s="3" t="s">
        <v>11</v>
      </c>
      <c r="C18" s="4">
        <v>229585.73</v>
      </c>
      <c r="D18" s="4">
        <v>212970.82</v>
      </c>
      <c r="E18" s="7">
        <f t="shared" si="1"/>
        <v>0.92763091155534794</v>
      </c>
    </row>
    <row r="19" spans="2:5" ht="19.899999999999999" customHeight="1">
      <c r="B19" s="2" t="s">
        <v>12</v>
      </c>
      <c r="C19" s="6">
        <v>451206.09</v>
      </c>
      <c r="D19" s="5">
        <v>260420.69</v>
      </c>
      <c r="E19" s="7">
        <f t="shared" si="1"/>
        <v>0.57716572486865148</v>
      </c>
    </row>
    <row r="20" spans="2:5" ht="43.9" customHeight="1">
      <c r="B20" s="2" t="s">
        <v>13</v>
      </c>
      <c r="C20" s="5">
        <f>SUM(C21:C22)</f>
        <v>11343952.449999999</v>
      </c>
      <c r="D20" s="5">
        <f>SUM(D21:D22)</f>
        <v>11142022.110000001</v>
      </c>
      <c r="E20" s="9">
        <f t="shared" si="1"/>
        <v>0.98219929597818456</v>
      </c>
    </row>
    <row r="21" spans="2:5" ht="17.45" customHeight="1">
      <c r="B21" s="3" t="s">
        <v>14</v>
      </c>
      <c r="C21" s="4">
        <v>10616263.52</v>
      </c>
      <c r="D21" s="4">
        <v>10431438.640000001</v>
      </c>
      <c r="E21" s="7">
        <f t="shared" si="1"/>
        <v>0.98259040201368331</v>
      </c>
    </row>
    <row r="22" spans="2:5" ht="18.600000000000001" customHeight="1">
      <c r="B22" s="3" t="s">
        <v>15</v>
      </c>
      <c r="C22" s="4">
        <v>727688.93</v>
      </c>
      <c r="D22" s="4">
        <v>710583.47</v>
      </c>
      <c r="E22" s="7">
        <f t="shared" si="1"/>
        <v>0.97649344480202538</v>
      </c>
    </row>
    <row r="23" spans="2:5" ht="46.15" customHeight="1">
      <c r="B23" s="2" t="s">
        <v>23</v>
      </c>
      <c r="C23" s="5">
        <v>21534</v>
      </c>
      <c r="D23" s="5">
        <v>21534.49</v>
      </c>
      <c r="E23" s="7">
        <f t="shared" si="1"/>
        <v>1.0000227547134763</v>
      </c>
    </row>
  </sheetData>
  <mergeCells count="3"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Gawryluk</dc:creator>
  <cp:lastModifiedBy>Danuta</cp:lastModifiedBy>
  <cp:lastPrinted>2018-03-02T12:55:13Z</cp:lastPrinted>
  <dcterms:created xsi:type="dcterms:W3CDTF">2018-03-02T12:33:40Z</dcterms:created>
  <dcterms:modified xsi:type="dcterms:W3CDTF">2018-04-05T11:45:54Z</dcterms:modified>
</cp:coreProperties>
</file>