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-12\Desktop\Przetargi 2019\Dostawa energii\2019\gotowe do przetargu\"/>
    </mc:Choice>
  </mc:AlternateContent>
  <xr:revisionPtr revIDLastSave="0" documentId="8_{494C30B7-2B1A-4485-B448-94F57BD8AF5A}" xr6:coauthVersionLast="45" xr6:coauthVersionMax="45" xr10:uidLastSave="{00000000-0000-0000-0000-000000000000}"/>
  <bookViews>
    <workbookView xWindow="-108" yWindow="-108" windowWidth="23256" windowHeight="12576"/>
  </bookViews>
  <sheets>
    <sheet name="1a" sheetId="11" r:id="rId1"/>
    <sheet name="Arkusz1" sheetId="12" r:id="rId2"/>
  </sheets>
  <definedNames>
    <definedName name="_xlnm.Print_Area" localSheetId="0">'1a'!$A$1:$AB$37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2" l="1"/>
  <c r="R7" i="12"/>
  <c r="P7" i="12"/>
  <c r="G26" i="11"/>
  <c r="T33" i="11"/>
  <c r="V33" i="11"/>
  <c r="U33" i="11"/>
  <c r="W33" i="11"/>
</calcChain>
</file>

<file path=xl/sharedStrings.xml><?xml version="1.0" encoding="utf-8"?>
<sst xmlns="http://schemas.openxmlformats.org/spreadsheetml/2006/main" count="79" uniqueCount="53">
  <si>
    <t>Grupa taryfowa</t>
  </si>
  <si>
    <t>Opłata handlowa (zł/m-c)</t>
  </si>
  <si>
    <t>Stawka jakościowa (zł/MWh)</t>
  </si>
  <si>
    <t>Składnik zmienny stawki sieciowej (zł/MWh)</t>
  </si>
  <si>
    <t>Stawka opłaty przejściowej (zł/kW/m-c)</t>
  </si>
  <si>
    <t xml:space="preserve">Moc umowna (kW) </t>
  </si>
  <si>
    <t>Składnik stały stawki sieciowej (zł/kW/m-c)</t>
  </si>
  <si>
    <t>łącznie</t>
  </si>
  <si>
    <t>Wartość jednostkowa</t>
  </si>
  <si>
    <t>Stawka opłaty abonamentowej (zł/mc)</t>
  </si>
  <si>
    <t>Okres obowiązywania umowy
(m-ce)</t>
  </si>
  <si>
    <t>Lp.</t>
  </si>
  <si>
    <t>Wartość za dostawę
(kol.8xkol.11)
(zł)</t>
  </si>
  <si>
    <t>Wartość za dostawę energii elektrycznej 
(kol.10 + kol.12)</t>
  </si>
  <si>
    <t>Opłata jakościowa
(kol.7xkol.14) (zł)</t>
  </si>
  <si>
    <t>Opłata zmienna
(kol.7xkol.18)
(zł)</t>
  </si>
  <si>
    <t>Opłata przejściowa
(kol.5xkol.8xkol.16)
(zł)</t>
  </si>
  <si>
    <t>Opłata stała
(kol.5xkol.8xkol.20)
(zł)</t>
  </si>
  <si>
    <t>Wartość za dostawę energii elektrycznej (bez podatku VAT)</t>
  </si>
  <si>
    <t>Wartość za usługę dystrybucji energii elektrycznej (bez podatku VAT)</t>
  </si>
  <si>
    <t xml:space="preserve">Sposób obliczania wartości przedmiotu zamówienia:  </t>
  </si>
  <si>
    <t xml:space="preserve">                       ____________________________________________                                                                                                                                                                                    ____________________________________________                   
                                            Miejscowość, data                                                                                                                                                                                                Podpis osoby uprawnionej do składania oświadczeń woli w imieniu Wykonawcy                                                                                                                             
                                             </t>
  </si>
  <si>
    <r>
      <rPr>
        <sz val="10"/>
        <rFont val="Arial CE"/>
        <charset val="238"/>
      </rPr>
      <t xml:space="preserve">Wartość dostawy energii elektrycznej dla poszczególnych obiektów oblicza się w sposób następujący, </t>
    </r>
    <r>
      <rPr>
        <b/>
        <sz val="10"/>
        <rFont val="Arial CE"/>
        <charset val="238"/>
      </rPr>
      <t>kol.13 =</t>
    </r>
    <r>
      <rPr>
        <sz val="10"/>
        <rFont val="Arial CE"/>
        <charset val="238"/>
      </rPr>
      <t xml:space="preserve"> (kol.7xkol.9)+(kol.8xkol.11).</t>
    </r>
  </si>
  <si>
    <t>stawka opłaty OZE</t>
  </si>
  <si>
    <t>opłata OZE          (kol.24xkol.7) (zł)</t>
  </si>
  <si>
    <t>Łącznie</t>
  </si>
  <si>
    <t>C11</t>
  </si>
  <si>
    <t>Wartość za usługę dystrybucji (kol.15+kol.17
+kol.19+kol.21+kol.23+ kol. 25)</t>
  </si>
  <si>
    <t>C12B</t>
  </si>
  <si>
    <t>ilość ppe</t>
  </si>
  <si>
    <t>Opłata abonamentowa
(kol. 2xkol.8xkol.22) (zł)</t>
  </si>
  <si>
    <t>Wartość za energię elektryczną
(kol. 2xkol.7xkol.9) (zł)</t>
  </si>
  <si>
    <r>
      <t xml:space="preserve">Wartość świadczenia usługi dystrybucji energii elektrycznej dla poszczególnych obiektów oblicza się w sposób następujący, </t>
    </r>
    <r>
      <rPr>
        <b/>
        <sz val="10"/>
        <rFont val="Arial CE"/>
        <charset val="238"/>
      </rPr>
      <t xml:space="preserve">kol. 26 = </t>
    </r>
    <r>
      <rPr>
        <sz val="10"/>
        <rFont val="Arial CE"/>
        <charset val="238"/>
      </rPr>
      <t>(kol.7xkol.14)+(kol.5xkol.8xkol.16)+(kol.7xkol.18)+(kol.5xkol.8xkol.20)+(kol.8xkol.22).</t>
    </r>
  </si>
  <si>
    <r>
      <t xml:space="preserve">Wartość za dostawę oraz świadczenie usługi dystrybucji energii elektrycznej dla poszczególnych obiektów oblicza się w sposób następujący, </t>
    </r>
    <r>
      <rPr>
        <b/>
        <sz val="10"/>
        <rFont val="Arial CE"/>
        <charset val="238"/>
      </rPr>
      <t>kol. 27 =</t>
    </r>
    <r>
      <rPr>
        <sz val="10"/>
        <rFont val="Arial CE"/>
        <charset val="238"/>
      </rPr>
      <t xml:space="preserve"> Suma wartości (kol.13+kol.26.) </t>
    </r>
  </si>
  <si>
    <t>rodzaj taryfy</t>
  </si>
  <si>
    <t>pozaszczytowa</t>
  </si>
  <si>
    <t>szczytowa</t>
  </si>
  <si>
    <t>dzień</t>
  </si>
  <si>
    <t>noc</t>
  </si>
  <si>
    <t>FORMULARZ CENOWY - Załącznik nr 2 do SIWZ                                                                                                                                                     Załącznik Nr 1 do Umowy</t>
  </si>
  <si>
    <t>Wartość jednostkowa za energię elektryczną z podziałem na strefy czasowe (zł/kWh)</t>
  </si>
  <si>
    <t>G11</t>
  </si>
  <si>
    <t>C11o</t>
  </si>
  <si>
    <t>C12A</t>
  </si>
  <si>
    <t>Stawka jakościowa (zł/kWh)</t>
  </si>
  <si>
    <t>Składnik zmienny stawki sieciowej (zł/kWh)</t>
  </si>
  <si>
    <t>Składając ofertę w postępowaniu w trybie przetargu nieograniczonego na „Dostawa energii elektrycznej i świadczenie usług dystrybucji energii elektrycznej na potrzeby Gminy Obryte”, oferujemy wykonanie przedmiotu zamówienia wg następujących cen jednostkowych:</t>
  </si>
  <si>
    <t>Przewidywana ilość zużycia energii elektrycznej czynnej
 w okresie od dnia 1.09.2018r. do 31.12.2019 r.
[kWh] -</t>
  </si>
  <si>
    <t>Stawka opłaty kogeneracyjnej (zł/kWh)</t>
  </si>
  <si>
    <t>Opłata kogeneracyjna (kol. 7 x kol. 24)</t>
  </si>
  <si>
    <t>opłata OZE          (kol.26xkol.7) (zł)</t>
  </si>
  <si>
    <t>Wartość za usługę dystrybucji (kol.15+kol.17
+kol.19+kol.21+kol.23+ kol. 25 + kol. 27))</t>
  </si>
  <si>
    <t xml:space="preserve">Wartość łączna 
(zł bez podatku VAT)
(kol.13+kol.28)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</si>
</sst>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-* #,##0.00\ _z_ł_-;\-* #,##0.00\ _z_ł_-;_-* &quot;-&quot;??\ _z_ł_-;_-@_-"/>
    <numFmt numFmtId="177" formatCode="#,##0.0"/>
    <numFmt numFmtId="179" formatCode="#,##0.0000"/>
    <numFmt numFmtId="186" formatCode="_-* #,##0\ _z_ł_-;\-* #,##0\ _z_ł_-;_-* &quot;-&quot;??\ _z_ł_-;_-@_-"/>
    <numFmt numFmtId="188" formatCode="0.0000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  <font>
      <sz val="10"/>
      <color indexed="9"/>
      <name val="Arial CE"/>
      <charset val="238"/>
    </font>
    <font>
      <b/>
      <sz val="10"/>
      <color indexed="9"/>
      <name val="Arial CE"/>
      <charset val="238"/>
    </font>
    <font>
      <sz val="10"/>
      <color indexed="8"/>
      <name val="Arial CE"/>
      <charset val="238"/>
    </font>
    <font>
      <i/>
      <sz val="8"/>
      <color indexed="8"/>
      <name val="Arial CE"/>
      <charset val="238"/>
    </font>
    <font>
      <b/>
      <i/>
      <sz val="8"/>
      <color indexed="8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color indexed="10"/>
      <name val="Arial CE"/>
      <charset val="238"/>
    </font>
    <font>
      <b/>
      <i/>
      <sz val="10"/>
      <color indexed="8"/>
      <name val="Arial CE"/>
      <charset val="238"/>
    </font>
    <font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9" fontId="7" fillId="0" borderId="0" xfId="2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86" fontId="5" fillId="0" borderId="0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0" borderId="5" xfId="0" applyFont="1" applyFill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188" fontId="0" fillId="0" borderId="21" xfId="0" applyNumberFormat="1" applyBorder="1" applyAlignment="1">
      <alignment horizontal="center" vertical="center"/>
    </xf>
    <xf numFmtId="188" fontId="0" fillId="0" borderId="22" xfId="0" applyNumberFormat="1" applyBorder="1" applyAlignment="1">
      <alignment horizontal="center" vertical="center"/>
    </xf>
    <xf numFmtId="188" fontId="5" fillId="0" borderId="20" xfId="0" applyNumberFormat="1" applyFont="1" applyFill="1" applyBorder="1" applyAlignment="1">
      <alignment horizontal="center" vertical="center"/>
    </xf>
    <xf numFmtId="188" fontId="5" fillId="0" borderId="21" xfId="0" applyNumberFormat="1" applyFont="1" applyFill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2" xfId="0" applyNumberFormat="1" applyFont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86" fontId="5" fillId="0" borderId="1" xfId="1" applyNumberFormat="1" applyFont="1" applyFill="1" applyBorder="1" applyAlignment="1">
      <alignment vertical="center"/>
    </xf>
    <xf numFmtId="186" fontId="5" fillId="0" borderId="10" xfId="1" applyNumberFormat="1" applyFont="1" applyFill="1" applyBorder="1" applyAlignment="1">
      <alignment vertical="center"/>
    </xf>
    <xf numFmtId="186" fontId="5" fillId="0" borderId="11" xfId="1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/>
    </xf>
    <xf numFmtId="186" fontId="5" fillId="0" borderId="1" xfId="1" applyNumberFormat="1" applyFont="1" applyFill="1" applyBorder="1" applyAlignment="1">
      <alignment horizontal="center" vertical="center"/>
    </xf>
    <xf numFmtId="186" fontId="5" fillId="0" borderId="11" xfId="1" applyNumberFormat="1" applyFont="1" applyFill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179" fontId="0" fillId="0" borderId="11" xfId="1" applyNumberFormat="1" applyFon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4" fontId="0" fillId="0" borderId="11" xfId="1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8" fontId="5" fillId="0" borderId="2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86" fontId="5" fillId="0" borderId="10" xfId="1" applyNumberFormat="1" applyFont="1" applyFill="1" applyBorder="1" applyAlignment="1">
      <alignment horizontal="center" vertical="center"/>
    </xf>
    <xf numFmtId="186" fontId="0" fillId="0" borderId="1" xfId="1" applyNumberFormat="1" applyFont="1" applyBorder="1" applyAlignment="1">
      <alignment horizontal="center" vertical="center"/>
    </xf>
    <xf numFmtId="186" fontId="0" fillId="0" borderId="10" xfId="1" applyNumberFormat="1" applyFont="1" applyBorder="1" applyAlignment="1">
      <alignment horizontal="center" vertical="center"/>
    </xf>
    <xf numFmtId="186" fontId="0" fillId="0" borderId="11" xfId="1" applyNumberFormat="1" applyFont="1" applyBorder="1" applyAlignment="1">
      <alignment horizontal="center" vertical="center"/>
    </xf>
    <xf numFmtId="186" fontId="0" fillId="0" borderId="4" xfId="1" applyNumberFormat="1" applyFon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/>
    </xf>
    <xf numFmtId="179" fontId="5" fillId="0" borderId="11" xfId="1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0" fillId="0" borderId="10" xfId="1" applyNumberFormat="1" applyFont="1" applyBorder="1" applyAlignment="1">
      <alignment horizontal="center" vertical="center"/>
    </xf>
    <xf numFmtId="4" fontId="0" fillId="0" borderId="4" xfId="1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88" fontId="6" fillId="0" borderId="20" xfId="0" applyNumberFormat="1" applyFont="1" applyFill="1" applyBorder="1" applyAlignment="1">
      <alignment horizontal="center" vertical="center"/>
    </xf>
    <xf numFmtId="188" fontId="6" fillId="0" borderId="2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39" xfId="0" applyFont="1" applyFill="1" applyBorder="1" applyAlignment="1">
      <alignment horizontal="center" vertical="center" textRotation="90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abSelected="1" topLeftCell="K1" zoomScale="90" zoomScaleNormal="90" zoomScaleSheetLayoutView="100" workbookViewId="0">
      <selection activeCell="AA15" sqref="AA15:AA17"/>
    </sheetView>
  </sheetViews>
  <sheetFormatPr defaultColWidth="9.109375" defaultRowHeight="13.2" x14ac:dyDescent="0.25"/>
  <cols>
    <col min="1" max="1" width="3.5546875" style="2" customWidth="1"/>
    <col min="2" max="2" width="4.5546875" style="2" customWidth="1"/>
    <col min="3" max="3" width="8" style="2" customWidth="1"/>
    <col min="4" max="4" width="6.44140625" style="2" customWidth="1"/>
    <col min="5" max="5" width="8.6640625" style="2" customWidth="1"/>
    <col min="6" max="6" width="13.109375" style="2" customWidth="1"/>
    <col min="7" max="7" width="14.44140625" style="2" bestFit="1" customWidth="1"/>
    <col min="8" max="8" width="14.44140625" style="2" customWidth="1"/>
    <col min="9" max="9" width="6.5546875" style="2" customWidth="1"/>
    <col min="10" max="11" width="11" style="2" customWidth="1"/>
    <col min="12" max="12" width="9" style="2" customWidth="1"/>
    <col min="13" max="13" width="12.5546875" style="2" customWidth="1"/>
    <col min="14" max="14" width="13.5546875" style="2" customWidth="1"/>
    <col min="15" max="15" width="10.109375" style="2" customWidth="1"/>
    <col min="16" max="16" width="10.44140625" style="2" customWidth="1"/>
    <col min="17" max="17" width="10.33203125" style="2" customWidth="1"/>
    <col min="18" max="18" width="9.88671875" style="2" customWidth="1"/>
    <col min="19" max="19" width="8.109375" style="2" customWidth="1"/>
    <col min="20" max="20" width="11.33203125" style="2" customWidth="1"/>
    <col min="21" max="22" width="10.6640625" style="2" bestFit="1" customWidth="1"/>
    <col min="23" max="23" width="10.33203125" style="2" customWidth="1"/>
    <col min="24" max="24" width="8.44140625" style="2" bestFit="1" customWidth="1"/>
    <col min="25" max="25" width="8.44140625" style="2" customWidth="1"/>
    <col min="26" max="26" width="10" style="2" customWidth="1"/>
    <col min="27" max="27" width="12" style="2" customWidth="1"/>
    <col min="28" max="28" width="10.109375" style="2" customWidth="1"/>
    <col min="29" max="29" width="9.109375" style="2"/>
    <col min="30" max="30" width="18.44140625" style="2" customWidth="1"/>
    <col min="31" max="16384" width="9.109375" style="2"/>
  </cols>
  <sheetData>
    <row r="1" spans="1:31" x14ac:dyDescent="0.25">
      <c r="A1" s="153" t="s">
        <v>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31" ht="13.8" thickBot="1" x14ac:dyDescent="0.3">
      <c r="A2" s="174" t="s">
        <v>46</v>
      </c>
      <c r="B2" s="174"/>
      <c r="C2" s="174"/>
      <c r="D2" s="174"/>
      <c r="E2" s="174"/>
      <c r="F2" s="174"/>
      <c r="G2" s="174"/>
      <c r="H2" s="175"/>
      <c r="I2" s="175"/>
      <c r="J2" s="174"/>
      <c r="K2" s="174"/>
      <c r="L2" s="174"/>
      <c r="M2" s="174"/>
      <c r="N2" s="174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31" ht="22.5" customHeight="1" thickBot="1" x14ac:dyDescent="0.3">
      <c r="A3" s="154" t="s">
        <v>11</v>
      </c>
      <c r="B3" s="31"/>
      <c r="C3" s="127" t="s">
        <v>0</v>
      </c>
      <c r="D3" s="127" t="s">
        <v>5</v>
      </c>
      <c r="E3" s="129"/>
      <c r="F3" s="127" t="s">
        <v>47</v>
      </c>
      <c r="G3" s="144"/>
      <c r="H3" s="152" t="s">
        <v>34</v>
      </c>
      <c r="I3" s="152" t="s">
        <v>10</v>
      </c>
      <c r="J3" s="141" t="s">
        <v>18</v>
      </c>
      <c r="K3" s="142"/>
      <c r="L3" s="142"/>
      <c r="M3" s="142"/>
      <c r="N3" s="143"/>
      <c r="O3" s="183" t="s">
        <v>19</v>
      </c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5"/>
      <c r="AD3" s="147" t="s">
        <v>52</v>
      </c>
      <c r="AE3" s="1"/>
    </row>
    <row r="4" spans="1:31" ht="18.75" customHeight="1" x14ac:dyDescent="0.25">
      <c r="A4" s="155"/>
      <c r="B4" s="32"/>
      <c r="C4" s="128"/>
      <c r="D4" s="128"/>
      <c r="E4" s="128"/>
      <c r="F4" s="128"/>
      <c r="G4" s="145"/>
      <c r="H4" s="152"/>
      <c r="I4" s="152"/>
      <c r="J4" s="157" t="s">
        <v>8</v>
      </c>
      <c r="K4" s="158"/>
      <c r="L4" s="158"/>
      <c r="M4" s="159"/>
      <c r="N4" s="150" t="s">
        <v>13</v>
      </c>
      <c r="O4" s="186" t="s">
        <v>8</v>
      </c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50" t="s">
        <v>51</v>
      </c>
      <c r="AD4" s="148"/>
      <c r="AE4" s="1"/>
    </row>
    <row r="5" spans="1:31" ht="129" customHeight="1" x14ac:dyDescent="0.25">
      <c r="A5" s="156"/>
      <c r="B5" s="33" t="s">
        <v>29</v>
      </c>
      <c r="C5" s="91"/>
      <c r="D5" s="91"/>
      <c r="E5" s="91"/>
      <c r="F5" s="91"/>
      <c r="G5" s="146"/>
      <c r="H5" s="152"/>
      <c r="I5" s="152"/>
      <c r="J5" s="14" t="s">
        <v>40</v>
      </c>
      <c r="K5" s="13" t="s">
        <v>31</v>
      </c>
      <c r="L5" s="13" t="s">
        <v>1</v>
      </c>
      <c r="M5" s="16" t="s">
        <v>12</v>
      </c>
      <c r="N5" s="151"/>
      <c r="O5" s="14" t="s">
        <v>44</v>
      </c>
      <c r="P5" s="13" t="s">
        <v>14</v>
      </c>
      <c r="Q5" s="13" t="s">
        <v>4</v>
      </c>
      <c r="R5" s="13" t="s">
        <v>16</v>
      </c>
      <c r="S5" s="13" t="s">
        <v>45</v>
      </c>
      <c r="T5" s="13" t="s">
        <v>15</v>
      </c>
      <c r="U5" s="13" t="s">
        <v>6</v>
      </c>
      <c r="V5" s="13" t="s">
        <v>17</v>
      </c>
      <c r="W5" s="13" t="s">
        <v>9</v>
      </c>
      <c r="X5" s="16" t="s">
        <v>30</v>
      </c>
      <c r="Y5" s="13" t="s">
        <v>48</v>
      </c>
      <c r="Z5" s="16" t="s">
        <v>49</v>
      </c>
      <c r="AA5" s="26" t="s">
        <v>23</v>
      </c>
      <c r="AB5" s="39" t="s">
        <v>50</v>
      </c>
      <c r="AC5" s="151"/>
      <c r="AD5" s="149"/>
      <c r="AE5" s="1"/>
    </row>
    <row r="6" spans="1:31" s="4" customFormat="1" ht="15" customHeight="1" x14ac:dyDescent="0.25">
      <c r="A6" s="21">
        <v>1</v>
      </c>
      <c r="B6" s="21">
        <v>2</v>
      </c>
      <c r="C6" s="21">
        <v>3</v>
      </c>
      <c r="D6" s="22">
        <v>4</v>
      </c>
      <c r="E6" s="22">
        <v>5</v>
      </c>
      <c r="F6" s="179">
        <v>7</v>
      </c>
      <c r="G6" s="180"/>
      <c r="H6" s="21"/>
      <c r="I6" s="22">
        <v>8</v>
      </c>
      <c r="J6" s="22">
        <v>9</v>
      </c>
      <c r="K6" s="23">
        <v>10</v>
      </c>
      <c r="L6" s="23">
        <v>11</v>
      </c>
      <c r="M6" s="24">
        <v>12</v>
      </c>
      <c r="N6" s="28">
        <v>13</v>
      </c>
      <c r="O6" s="25">
        <v>14</v>
      </c>
      <c r="P6" s="23">
        <v>15</v>
      </c>
      <c r="Q6" s="23">
        <v>16</v>
      </c>
      <c r="R6" s="23">
        <v>17</v>
      </c>
      <c r="S6" s="23">
        <v>18</v>
      </c>
      <c r="T6" s="23">
        <v>19</v>
      </c>
      <c r="U6" s="23">
        <v>20</v>
      </c>
      <c r="V6" s="23">
        <v>21</v>
      </c>
      <c r="W6" s="23">
        <v>22</v>
      </c>
      <c r="X6" s="24">
        <v>23</v>
      </c>
      <c r="Y6" s="23">
        <v>24</v>
      </c>
      <c r="Z6" s="24">
        <v>25</v>
      </c>
      <c r="AA6" s="24">
        <v>26</v>
      </c>
      <c r="AB6" s="24">
        <v>27</v>
      </c>
      <c r="AC6" s="28">
        <v>28</v>
      </c>
      <c r="AD6" s="25">
        <v>29</v>
      </c>
      <c r="AE6" s="3"/>
    </row>
    <row r="7" spans="1:31" ht="9.75" customHeight="1" x14ac:dyDescent="0.25">
      <c r="A7" s="103">
        <v>1</v>
      </c>
      <c r="B7" s="104">
        <v>1</v>
      </c>
      <c r="C7" s="107" t="s">
        <v>43</v>
      </c>
      <c r="D7" s="110" t="s">
        <v>25</v>
      </c>
      <c r="E7" s="130">
        <v>73</v>
      </c>
      <c r="F7" s="114" t="s">
        <v>25</v>
      </c>
      <c r="G7" s="139">
        <v>15287.19</v>
      </c>
      <c r="H7" s="169" t="s">
        <v>35</v>
      </c>
      <c r="I7" s="83">
        <v>12</v>
      </c>
      <c r="J7" s="177"/>
      <c r="K7" s="112"/>
      <c r="L7" s="85"/>
      <c r="M7" s="87"/>
      <c r="N7" s="81"/>
      <c r="O7" s="61"/>
      <c r="P7" s="71"/>
      <c r="Q7" s="85"/>
      <c r="R7" s="71"/>
      <c r="S7" s="123"/>
      <c r="T7" s="125"/>
      <c r="U7" s="85"/>
      <c r="V7" s="71"/>
      <c r="W7" s="73"/>
      <c r="X7" s="71"/>
      <c r="Y7" s="190"/>
      <c r="Z7" s="125"/>
      <c r="AA7" s="73"/>
      <c r="AB7" s="77"/>
      <c r="AC7" s="81"/>
      <c r="AD7" s="65"/>
    </row>
    <row r="8" spans="1:31" ht="18" customHeight="1" x14ac:dyDescent="0.25">
      <c r="A8" s="103"/>
      <c r="B8" s="105"/>
      <c r="C8" s="108"/>
      <c r="D8" s="111"/>
      <c r="E8" s="131"/>
      <c r="F8" s="115"/>
      <c r="G8" s="140"/>
      <c r="H8" s="171"/>
      <c r="I8" s="84"/>
      <c r="J8" s="178"/>
      <c r="K8" s="134"/>
      <c r="L8" s="86"/>
      <c r="M8" s="88"/>
      <c r="N8" s="82"/>
      <c r="O8" s="62"/>
      <c r="P8" s="72"/>
      <c r="Q8" s="86"/>
      <c r="R8" s="72"/>
      <c r="S8" s="123"/>
      <c r="T8" s="125"/>
      <c r="U8" s="86"/>
      <c r="V8" s="72"/>
      <c r="W8" s="74"/>
      <c r="X8" s="72"/>
      <c r="Y8" s="190"/>
      <c r="Z8" s="125"/>
      <c r="AA8" s="74"/>
      <c r="AB8" s="78"/>
      <c r="AC8" s="82"/>
      <c r="AD8" s="66"/>
    </row>
    <row r="9" spans="1:31" ht="18" customHeight="1" x14ac:dyDescent="0.25">
      <c r="A9" s="103"/>
      <c r="B9" s="105"/>
      <c r="C9" s="108"/>
      <c r="D9" s="75"/>
      <c r="E9" s="132"/>
      <c r="F9" s="75"/>
      <c r="G9" s="112">
        <v>6219.92</v>
      </c>
      <c r="H9" s="135" t="s">
        <v>36</v>
      </c>
      <c r="I9" s="84"/>
      <c r="J9" s="137"/>
      <c r="K9" s="139"/>
      <c r="L9" s="75"/>
      <c r="M9" s="89"/>
      <c r="N9" s="82"/>
      <c r="O9" s="62"/>
      <c r="P9" s="72"/>
      <c r="Q9" s="75"/>
      <c r="R9" s="41"/>
      <c r="S9" s="124"/>
      <c r="T9" s="126"/>
      <c r="U9" s="75"/>
      <c r="V9" s="41"/>
      <c r="W9" s="75"/>
      <c r="X9" s="41"/>
      <c r="Y9" s="128"/>
      <c r="Z9" s="126"/>
      <c r="AA9" s="75"/>
      <c r="AB9" s="79"/>
      <c r="AC9" s="82"/>
      <c r="AD9" s="66"/>
    </row>
    <row r="10" spans="1:31" ht="11.25" customHeight="1" x14ac:dyDescent="0.25">
      <c r="A10" s="103"/>
      <c r="B10" s="106"/>
      <c r="C10" s="109"/>
      <c r="D10" s="76"/>
      <c r="E10" s="133"/>
      <c r="F10" s="76"/>
      <c r="G10" s="134"/>
      <c r="H10" s="136"/>
      <c r="I10" s="76"/>
      <c r="J10" s="138"/>
      <c r="K10" s="140"/>
      <c r="L10" s="76"/>
      <c r="M10" s="90"/>
      <c r="N10" s="57"/>
      <c r="O10" s="160"/>
      <c r="P10" s="161"/>
      <c r="Q10" s="76"/>
      <c r="R10" s="42"/>
      <c r="S10" s="124"/>
      <c r="T10" s="126"/>
      <c r="U10" s="76"/>
      <c r="V10" s="42"/>
      <c r="W10" s="76"/>
      <c r="X10" s="42"/>
      <c r="Y10" s="128"/>
      <c r="Z10" s="126"/>
      <c r="AA10" s="76"/>
      <c r="AB10" s="80"/>
      <c r="AC10" s="57"/>
      <c r="AD10" s="67"/>
    </row>
    <row r="11" spans="1:31" ht="18" customHeight="1" x14ac:dyDescent="0.25">
      <c r="A11" s="103">
        <v>2</v>
      </c>
      <c r="B11" s="104">
        <v>1</v>
      </c>
      <c r="C11" s="107" t="s">
        <v>28</v>
      </c>
      <c r="D11" s="110" t="s">
        <v>25</v>
      </c>
      <c r="E11" s="46">
        <v>25</v>
      </c>
      <c r="F11" s="114" t="s">
        <v>25</v>
      </c>
      <c r="G11" s="112">
        <v>6147.26</v>
      </c>
      <c r="H11" s="135" t="s">
        <v>37</v>
      </c>
      <c r="I11" s="83">
        <v>12</v>
      </c>
      <c r="J11" s="165"/>
      <c r="K11" s="46"/>
      <c r="L11" s="85"/>
      <c r="M11" s="87"/>
      <c r="N11" s="81"/>
      <c r="O11" s="61"/>
      <c r="P11" s="71"/>
      <c r="Q11" s="85"/>
      <c r="R11" s="71"/>
      <c r="S11" s="123"/>
      <c r="T11" s="125"/>
      <c r="U11" s="85"/>
      <c r="V11" s="71"/>
      <c r="W11" s="73"/>
      <c r="X11" s="71"/>
      <c r="Y11" s="190"/>
      <c r="Z11" s="125"/>
      <c r="AA11" s="73"/>
      <c r="AB11" s="77"/>
      <c r="AC11" s="81"/>
      <c r="AD11" s="65"/>
    </row>
    <row r="12" spans="1:31" ht="11.25" customHeight="1" x14ac:dyDescent="0.25">
      <c r="A12" s="103"/>
      <c r="B12" s="105"/>
      <c r="C12" s="108"/>
      <c r="D12" s="111"/>
      <c r="E12" s="47"/>
      <c r="F12" s="115"/>
      <c r="G12" s="134"/>
      <c r="H12" s="136"/>
      <c r="I12" s="84"/>
      <c r="J12" s="167"/>
      <c r="K12" s="48"/>
      <c r="L12" s="86"/>
      <c r="M12" s="88"/>
      <c r="N12" s="82"/>
      <c r="O12" s="62"/>
      <c r="P12" s="72"/>
      <c r="Q12" s="86"/>
      <c r="R12" s="72"/>
      <c r="S12" s="123"/>
      <c r="T12" s="125"/>
      <c r="U12" s="86"/>
      <c r="V12" s="72"/>
      <c r="W12" s="74"/>
      <c r="X12" s="72"/>
      <c r="Y12" s="190"/>
      <c r="Z12" s="125"/>
      <c r="AA12" s="74"/>
      <c r="AB12" s="78"/>
      <c r="AC12" s="82"/>
      <c r="AD12" s="66"/>
    </row>
    <row r="13" spans="1:31" ht="18" customHeight="1" x14ac:dyDescent="0.25">
      <c r="A13" s="103"/>
      <c r="B13" s="105"/>
      <c r="C13" s="108"/>
      <c r="D13" s="75"/>
      <c r="E13" s="50"/>
      <c r="F13" s="75"/>
      <c r="G13" s="182">
        <v>26206.74</v>
      </c>
      <c r="H13" s="172" t="s">
        <v>38</v>
      </c>
      <c r="I13" s="84"/>
      <c r="J13" s="173"/>
      <c r="K13" s="176"/>
      <c r="L13" s="75"/>
      <c r="M13" s="89"/>
      <c r="N13" s="82"/>
      <c r="O13" s="63"/>
      <c r="P13" s="41"/>
      <c r="Q13" s="75"/>
      <c r="R13" s="41"/>
      <c r="S13" s="124"/>
      <c r="T13" s="126"/>
      <c r="U13" s="75"/>
      <c r="V13" s="41"/>
      <c r="W13" s="75"/>
      <c r="X13" s="41"/>
      <c r="Y13" s="128"/>
      <c r="Z13" s="126"/>
      <c r="AA13" s="75"/>
      <c r="AB13" s="79"/>
      <c r="AC13" s="82"/>
      <c r="AD13" s="66"/>
    </row>
    <row r="14" spans="1:31" ht="8.25" customHeight="1" x14ac:dyDescent="0.25">
      <c r="A14" s="103"/>
      <c r="B14" s="106"/>
      <c r="C14" s="109"/>
      <c r="D14" s="76"/>
      <c r="E14" s="51"/>
      <c r="F14" s="76"/>
      <c r="G14" s="182"/>
      <c r="H14" s="172"/>
      <c r="I14" s="76"/>
      <c r="J14" s="173"/>
      <c r="K14" s="176"/>
      <c r="L14" s="76"/>
      <c r="M14" s="90"/>
      <c r="N14" s="57"/>
      <c r="O14" s="64"/>
      <c r="P14" s="42"/>
      <c r="Q14" s="76"/>
      <c r="R14" s="42"/>
      <c r="S14" s="124"/>
      <c r="T14" s="126"/>
      <c r="U14" s="76"/>
      <c r="V14" s="42"/>
      <c r="W14" s="76"/>
      <c r="X14" s="42"/>
      <c r="Y14" s="128"/>
      <c r="Z14" s="126"/>
      <c r="AA14" s="76"/>
      <c r="AB14" s="80"/>
      <c r="AC14" s="57"/>
      <c r="AD14" s="67"/>
    </row>
    <row r="15" spans="1:31" ht="18" customHeight="1" x14ac:dyDescent="0.25">
      <c r="A15" s="91">
        <v>3</v>
      </c>
      <c r="B15" s="91">
        <v>41</v>
      </c>
      <c r="C15" s="91" t="s">
        <v>26</v>
      </c>
      <c r="D15" s="91" t="s">
        <v>25</v>
      </c>
      <c r="E15" s="92">
        <v>343.2</v>
      </c>
      <c r="F15" s="91" t="s">
        <v>25</v>
      </c>
      <c r="G15" s="139">
        <v>247603.58</v>
      </c>
      <c r="H15" s="169"/>
      <c r="I15" s="91">
        <v>12</v>
      </c>
      <c r="J15" s="187"/>
      <c r="K15" s="49"/>
      <c r="L15" s="49"/>
      <c r="M15" s="52"/>
      <c r="N15" s="55"/>
      <c r="O15" s="58"/>
      <c r="P15" s="40"/>
      <c r="Q15" s="91"/>
      <c r="R15" s="40"/>
      <c r="S15" s="91"/>
      <c r="T15" s="40"/>
      <c r="U15" s="91"/>
      <c r="V15" s="40"/>
      <c r="W15" s="91"/>
      <c r="X15" s="40"/>
      <c r="Y15" s="91"/>
      <c r="Z15" s="40"/>
      <c r="AA15" s="49"/>
      <c r="AB15" s="162"/>
      <c r="AC15" s="55"/>
      <c r="AD15" s="101"/>
    </row>
    <row r="16" spans="1:31" ht="18" customHeight="1" x14ac:dyDescent="0.25">
      <c r="A16" s="75"/>
      <c r="B16" s="75"/>
      <c r="C16" s="75"/>
      <c r="D16" s="75"/>
      <c r="E16" s="93"/>
      <c r="F16" s="75"/>
      <c r="G16" s="181"/>
      <c r="H16" s="170"/>
      <c r="I16" s="75"/>
      <c r="J16" s="188"/>
      <c r="K16" s="50"/>
      <c r="L16" s="50"/>
      <c r="M16" s="53"/>
      <c r="N16" s="56"/>
      <c r="O16" s="59"/>
      <c r="P16" s="41"/>
      <c r="Q16" s="75"/>
      <c r="R16" s="41"/>
      <c r="S16" s="75"/>
      <c r="T16" s="41"/>
      <c r="U16" s="75"/>
      <c r="V16" s="41"/>
      <c r="W16" s="75"/>
      <c r="X16" s="41"/>
      <c r="Y16" s="75"/>
      <c r="Z16" s="41"/>
      <c r="AA16" s="50"/>
      <c r="AB16" s="163"/>
      <c r="AC16" s="56"/>
      <c r="AD16" s="102"/>
    </row>
    <row r="17" spans="1:30" ht="18" customHeight="1" x14ac:dyDescent="0.25">
      <c r="A17" s="76"/>
      <c r="B17" s="76"/>
      <c r="C17" s="76"/>
      <c r="D17" s="76"/>
      <c r="E17" s="94"/>
      <c r="F17" s="76"/>
      <c r="G17" s="140"/>
      <c r="H17" s="171"/>
      <c r="I17" s="76"/>
      <c r="J17" s="189"/>
      <c r="K17" s="51"/>
      <c r="L17" s="51"/>
      <c r="M17" s="54"/>
      <c r="N17" s="57"/>
      <c r="O17" s="60"/>
      <c r="P17" s="42"/>
      <c r="Q17" s="76"/>
      <c r="R17" s="42"/>
      <c r="S17" s="76"/>
      <c r="T17" s="42"/>
      <c r="U17" s="76"/>
      <c r="V17" s="42"/>
      <c r="W17" s="76"/>
      <c r="X17" s="42"/>
      <c r="Y17" s="76"/>
      <c r="Z17" s="42"/>
      <c r="AA17" s="51"/>
      <c r="AB17" s="164"/>
      <c r="AC17" s="57"/>
      <c r="AD17" s="67"/>
    </row>
    <row r="18" spans="1:30" ht="18" customHeight="1" x14ac:dyDescent="0.25">
      <c r="A18" s="103">
        <v>4</v>
      </c>
      <c r="B18" s="104">
        <v>40</v>
      </c>
      <c r="C18" s="107" t="s">
        <v>42</v>
      </c>
      <c r="D18" s="110" t="s">
        <v>25</v>
      </c>
      <c r="E18" s="46">
        <v>114.2</v>
      </c>
      <c r="F18" s="114" t="s">
        <v>25</v>
      </c>
      <c r="G18" s="112">
        <v>157707.9</v>
      </c>
      <c r="H18" s="135"/>
      <c r="I18" s="83">
        <v>12</v>
      </c>
      <c r="J18" s="165"/>
      <c r="K18" s="46"/>
      <c r="L18" s="85"/>
      <c r="M18" s="87"/>
      <c r="N18" s="81"/>
      <c r="O18" s="61"/>
      <c r="P18" s="71"/>
      <c r="Q18" s="85"/>
      <c r="R18" s="71"/>
      <c r="S18" s="97"/>
      <c r="T18" s="71"/>
      <c r="U18" s="85"/>
      <c r="V18" s="71"/>
      <c r="W18" s="73"/>
      <c r="X18" s="71"/>
      <c r="Y18" s="73"/>
      <c r="Z18" s="71"/>
      <c r="AA18" s="73"/>
      <c r="AB18" s="77"/>
      <c r="AC18" s="81"/>
      <c r="AD18" s="65"/>
    </row>
    <row r="19" spans="1:30" ht="12" customHeight="1" x14ac:dyDescent="0.25">
      <c r="A19" s="103"/>
      <c r="B19" s="105"/>
      <c r="C19" s="108"/>
      <c r="D19" s="111"/>
      <c r="E19" s="47"/>
      <c r="F19" s="115"/>
      <c r="G19" s="113"/>
      <c r="H19" s="168"/>
      <c r="I19" s="84"/>
      <c r="J19" s="166"/>
      <c r="K19" s="47"/>
      <c r="L19" s="86"/>
      <c r="M19" s="88"/>
      <c r="N19" s="82"/>
      <c r="O19" s="62"/>
      <c r="P19" s="72"/>
      <c r="Q19" s="86"/>
      <c r="R19" s="72"/>
      <c r="S19" s="98"/>
      <c r="T19" s="72"/>
      <c r="U19" s="86"/>
      <c r="V19" s="72"/>
      <c r="W19" s="74"/>
      <c r="X19" s="72"/>
      <c r="Y19" s="74"/>
      <c r="Z19" s="72"/>
      <c r="AA19" s="74"/>
      <c r="AB19" s="78"/>
      <c r="AC19" s="82"/>
      <c r="AD19" s="66"/>
    </row>
    <row r="20" spans="1:30" ht="18" customHeight="1" x14ac:dyDescent="0.25">
      <c r="A20" s="103"/>
      <c r="B20" s="105"/>
      <c r="C20" s="108"/>
      <c r="D20" s="75"/>
      <c r="E20" s="50"/>
      <c r="F20" s="75"/>
      <c r="G20" s="113"/>
      <c r="H20" s="168"/>
      <c r="I20" s="84"/>
      <c r="J20" s="166"/>
      <c r="K20" s="47"/>
      <c r="L20" s="75"/>
      <c r="M20" s="89"/>
      <c r="N20" s="82"/>
      <c r="O20" s="63"/>
      <c r="P20" s="41"/>
      <c r="Q20" s="75"/>
      <c r="R20" s="41"/>
      <c r="S20" s="99"/>
      <c r="T20" s="41"/>
      <c r="U20" s="75"/>
      <c r="V20" s="41"/>
      <c r="W20" s="75"/>
      <c r="X20" s="41"/>
      <c r="Y20" s="75"/>
      <c r="Z20" s="41"/>
      <c r="AA20" s="75"/>
      <c r="AB20" s="79"/>
      <c r="AC20" s="82"/>
      <c r="AD20" s="66"/>
    </row>
    <row r="21" spans="1:30" ht="9" customHeight="1" x14ac:dyDescent="0.25">
      <c r="A21" s="103"/>
      <c r="B21" s="106"/>
      <c r="C21" s="109"/>
      <c r="D21" s="76"/>
      <c r="E21" s="51"/>
      <c r="F21" s="76"/>
      <c r="G21" s="134"/>
      <c r="H21" s="136"/>
      <c r="I21" s="76"/>
      <c r="J21" s="167"/>
      <c r="K21" s="48"/>
      <c r="L21" s="76"/>
      <c r="M21" s="90"/>
      <c r="N21" s="57"/>
      <c r="O21" s="64"/>
      <c r="P21" s="42"/>
      <c r="Q21" s="76"/>
      <c r="R21" s="42"/>
      <c r="S21" s="100"/>
      <c r="T21" s="42"/>
      <c r="U21" s="76"/>
      <c r="V21" s="42"/>
      <c r="W21" s="76"/>
      <c r="X21" s="42"/>
      <c r="Y21" s="76"/>
      <c r="Z21" s="42"/>
      <c r="AA21" s="76"/>
      <c r="AB21" s="80"/>
      <c r="AC21" s="57"/>
      <c r="AD21" s="67"/>
    </row>
    <row r="22" spans="1:30" ht="18" customHeight="1" x14ac:dyDescent="0.25">
      <c r="A22" s="103">
        <v>5</v>
      </c>
      <c r="B22" s="104">
        <v>4</v>
      </c>
      <c r="C22" s="107" t="s">
        <v>41</v>
      </c>
      <c r="D22" s="110" t="s">
        <v>25</v>
      </c>
      <c r="E22" s="46">
        <v>54</v>
      </c>
      <c r="F22" s="114" t="s">
        <v>25</v>
      </c>
      <c r="G22" s="112">
        <v>17800.3</v>
      </c>
      <c r="H22" s="68"/>
      <c r="I22" s="83">
        <v>12</v>
      </c>
      <c r="J22" s="43"/>
      <c r="K22" s="46"/>
      <c r="L22" s="85"/>
      <c r="M22" s="87"/>
      <c r="N22" s="81"/>
      <c r="O22" s="61"/>
      <c r="P22" s="71"/>
      <c r="Q22" s="85"/>
      <c r="R22" s="71"/>
      <c r="S22" s="97"/>
      <c r="T22" s="71"/>
      <c r="U22" s="85"/>
      <c r="V22" s="71"/>
      <c r="W22" s="73"/>
      <c r="X22" s="71"/>
      <c r="Y22" s="73"/>
      <c r="Z22" s="71"/>
      <c r="AA22" s="73"/>
      <c r="AB22" s="77"/>
      <c r="AC22" s="81"/>
      <c r="AD22" s="65"/>
    </row>
    <row r="23" spans="1:30" ht="6" customHeight="1" x14ac:dyDescent="0.25">
      <c r="A23" s="103"/>
      <c r="B23" s="105"/>
      <c r="C23" s="108"/>
      <c r="D23" s="111"/>
      <c r="E23" s="47"/>
      <c r="F23" s="115"/>
      <c r="G23" s="113"/>
      <c r="H23" s="69"/>
      <c r="I23" s="84"/>
      <c r="J23" s="44"/>
      <c r="K23" s="47"/>
      <c r="L23" s="86"/>
      <c r="M23" s="88"/>
      <c r="N23" s="82"/>
      <c r="O23" s="62"/>
      <c r="P23" s="72"/>
      <c r="Q23" s="86"/>
      <c r="R23" s="72"/>
      <c r="S23" s="98"/>
      <c r="T23" s="72"/>
      <c r="U23" s="86"/>
      <c r="V23" s="72"/>
      <c r="W23" s="74"/>
      <c r="X23" s="72"/>
      <c r="Y23" s="74"/>
      <c r="Z23" s="72"/>
      <c r="AA23" s="74"/>
      <c r="AB23" s="78"/>
      <c r="AC23" s="82"/>
      <c r="AD23" s="66"/>
    </row>
    <row r="24" spans="1:30" ht="18" customHeight="1" x14ac:dyDescent="0.25">
      <c r="A24" s="103"/>
      <c r="B24" s="105"/>
      <c r="C24" s="108"/>
      <c r="D24" s="75"/>
      <c r="E24" s="50"/>
      <c r="F24" s="75"/>
      <c r="G24" s="113"/>
      <c r="H24" s="69"/>
      <c r="I24" s="84"/>
      <c r="J24" s="44"/>
      <c r="K24" s="47"/>
      <c r="L24" s="75"/>
      <c r="M24" s="89"/>
      <c r="N24" s="82"/>
      <c r="O24" s="63"/>
      <c r="P24" s="41"/>
      <c r="Q24" s="75"/>
      <c r="R24" s="41"/>
      <c r="S24" s="99"/>
      <c r="T24" s="41"/>
      <c r="U24" s="75"/>
      <c r="V24" s="41"/>
      <c r="W24" s="75"/>
      <c r="X24" s="41"/>
      <c r="Y24" s="75"/>
      <c r="Z24" s="41"/>
      <c r="AA24" s="75"/>
      <c r="AB24" s="79"/>
      <c r="AC24" s="82"/>
      <c r="AD24" s="66"/>
    </row>
    <row r="25" spans="1:30" ht="7.5" customHeight="1" x14ac:dyDescent="0.25">
      <c r="A25" s="103"/>
      <c r="B25" s="106"/>
      <c r="C25" s="109"/>
      <c r="D25" s="76"/>
      <c r="E25" s="51"/>
      <c r="F25" s="76"/>
      <c r="G25" s="113"/>
      <c r="H25" s="70"/>
      <c r="I25" s="76"/>
      <c r="J25" s="45"/>
      <c r="K25" s="48"/>
      <c r="L25" s="76"/>
      <c r="M25" s="90"/>
      <c r="N25" s="57"/>
      <c r="O25" s="64"/>
      <c r="P25" s="42"/>
      <c r="Q25" s="76"/>
      <c r="R25" s="42"/>
      <c r="S25" s="100"/>
      <c r="T25" s="42"/>
      <c r="U25" s="76"/>
      <c r="V25" s="42"/>
      <c r="W25" s="76"/>
      <c r="X25" s="42"/>
      <c r="Y25" s="76"/>
      <c r="Z25" s="42"/>
      <c r="AA25" s="76"/>
      <c r="AB25" s="80"/>
      <c r="AC25" s="57"/>
      <c r="AD25" s="67"/>
    </row>
    <row r="26" spans="1:30" ht="18" customHeight="1" x14ac:dyDescent="0.25">
      <c r="A26" s="35"/>
      <c r="B26" s="35"/>
      <c r="C26" s="36"/>
      <c r="D26" s="1"/>
      <c r="E26" s="1"/>
      <c r="F26" s="1"/>
      <c r="G26" s="95">
        <f>SUM(G7:G25)</f>
        <v>476973</v>
      </c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4"/>
    </row>
    <row r="27" spans="1:30" ht="18" customHeight="1" x14ac:dyDescent="0.25">
      <c r="A27" s="35"/>
      <c r="B27" s="35"/>
      <c r="C27" s="36"/>
      <c r="D27" s="1"/>
      <c r="E27" s="1"/>
      <c r="F27" s="1"/>
      <c r="G27" s="96"/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4"/>
    </row>
    <row r="28" spans="1:30" x14ac:dyDescent="0.25">
      <c r="A28" s="19"/>
      <c r="B28" s="19"/>
      <c r="C28" s="20"/>
      <c r="D28" s="20"/>
      <c r="E28" s="20"/>
      <c r="F28" s="20"/>
      <c r="G28" s="20"/>
      <c r="H28" s="20"/>
      <c r="I28" s="20"/>
      <c r="K28" s="30"/>
      <c r="M28" s="30"/>
      <c r="T28" s="17"/>
      <c r="U28" s="18"/>
    </row>
    <row r="29" spans="1:30" x14ac:dyDescent="0.25">
      <c r="A29" s="121" t="s">
        <v>20</v>
      </c>
      <c r="B29" s="121"/>
      <c r="C29" s="119"/>
      <c r="D29" s="119"/>
      <c r="E29" s="119"/>
      <c r="F29" s="119"/>
      <c r="G29" s="119"/>
      <c r="H29" s="119"/>
      <c r="I29" s="119"/>
      <c r="J29" s="119"/>
      <c r="K29" s="119"/>
      <c r="U29" s="8"/>
      <c r="V29" s="11" t="s">
        <v>7</v>
      </c>
      <c r="W29" s="12"/>
      <c r="X29" s="15"/>
      <c r="Y29" s="15"/>
      <c r="Z29" s="15"/>
      <c r="AA29" s="10"/>
      <c r="AB29" s="6"/>
    </row>
    <row r="30" spans="1:30" ht="12.75" customHeight="1" x14ac:dyDescent="0.25">
      <c r="A30" s="118" t="s">
        <v>22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Z30" s="30"/>
    </row>
    <row r="31" spans="1:30" x14ac:dyDescent="0.25">
      <c r="A31" s="119" t="s">
        <v>32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</row>
    <row r="32" spans="1:30" x14ac:dyDescent="0.25">
      <c r="A32" s="119" t="s">
        <v>33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8">
        <v>12</v>
      </c>
      <c r="W32" s="8">
        <v>19</v>
      </c>
      <c r="X32" s="5"/>
      <c r="Y32" s="5"/>
      <c r="Z32" s="5"/>
    </row>
    <row r="33" spans="1:28" x14ac:dyDescent="0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T33" s="7">
        <f>W29/19</f>
        <v>0</v>
      </c>
      <c r="U33" s="9">
        <f>U32*T33</f>
        <v>0</v>
      </c>
      <c r="V33" s="9">
        <f>V32*T33</f>
        <v>0</v>
      </c>
      <c r="W33" s="10">
        <f>V33+U33</f>
        <v>0</v>
      </c>
      <c r="X33" s="5"/>
      <c r="Y33" s="5"/>
      <c r="Z33" s="5"/>
    </row>
    <row r="34" spans="1:28" x14ac:dyDescent="0.25">
      <c r="A34" s="120"/>
      <c r="B34" s="120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</row>
    <row r="35" spans="1:28" x14ac:dyDescent="0.25">
      <c r="A35" s="27"/>
      <c r="B35" s="2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5">
      <c r="A36" s="120"/>
      <c r="B36" s="120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</row>
    <row r="37" spans="1:28" ht="34.5" customHeight="1" x14ac:dyDescent="0.25">
      <c r="A37" s="116" t="s">
        <v>21</v>
      </c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</sheetData>
  <mergeCells count="191">
    <mergeCell ref="Y18:Y21"/>
    <mergeCell ref="Z18:Z21"/>
    <mergeCell ref="Y22:Y25"/>
    <mergeCell ref="Z22:Z25"/>
    <mergeCell ref="Y7:Y8"/>
    <mergeCell ref="Z7:Z8"/>
    <mergeCell ref="Y9:Y10"/>
    <mergeCell ref="Z9:Z10"/>
    <mergeCell ref="Y11:Y12"/>
    <mergeCell ref="Z11:Z12"/>
    <mergeCell ref="O3:AC3"/>
    <mergeCell ref="O4:AB4"/>
    <mergeCell ref="Y13:Y14"/>
    <mergeCell ref="Z13:Z14"/>
    <mergeCell ref="B7:B10"/>
    <mergeCell ref="B15:B17"/>
    <mergeCell ref="H7:H8"/>
    <mergeCell ref="J15:J17"/>
    <mergeCell ref="K15:K17"/>
    <mergeCell ref="I3:I5"/>
    <mergeCell ref="G18:G21"/>
    <mergeCell ref="E11:E14"/>
    <mergeCell ref="D11:D14"/>
    <mergeCell ref="F18:F21"/>
    <mergeCell ref="F15:F17"/>
    <mergeCell ref="G15:G17"/>
    <mergeCell ref="G13:G14"/>
    <mergeCell ref="A2:AB2"/>
    <mergeCell ref="G11:G12"/>
    <mergeCell ref="J11:J12"/>
    <mergeCell ref="K11:K12"/>
    <mergeCell ref="F11:F14"/>
    <mergeCell ref="K13:K14"/>
    <mergeCell ref="G7:G8"/>
    <mergeCell ref="J7:J8"/>
    <mergeCell ref="F6:G6"/>
    <mergeCell ref="B11:B14"/>
    <mergeCell ref="S18:S21"/>
    <mergeCell ref="M18:M21"/>
    <mergeCell ref="I11:I14"/>
    <mergeCell ref="I15:I17"/>
    <mergeCell ref="H15:H17"/>
    <mergeCell ref="H11:H12"/>
    <mergeCell ref="H13:H14"/>
    <mergeCell ref="J13:J14"/>
    <mergeCell ref="L18:L21"/>
    <mergeCell ref="N18:N21"/>
    <mergeCell ref="O18:O21"/>
    <mergeCell ref="P18:P21"/>
    <mergeCell ref="Q18:Q21"/>
    <mergeCell ref="R18:R21"/>
    <mergeCell ref="H18:H21"/>
    <mergeCell ref="AD7:AD10"/>
    <mergeCell ref="U18:U21"/>
    <mergeCell ref="V18:V21"/>
    <mergeCell ref="W18:W21"/>
    <mergeCell ref="X18:X21"/>
    <mergeCell ref="AA18:AA21"/>
    <mergeCell ref="AB18:AB21"/>
    <mergeCell ref="T18:T21"/>
    <mergeCell ref="I18:I21"/>
    <mergeCell ref="AC18:AC21"/>
    <mergeCell ref="AD18:AD21"/>
    <mergeCell ref="AB7:AB10"/>
    <mergeCell ref="AC7:AC10"/>
    <mergeCell ref="AC15:AC17"/>
    <mergeCell ref="AA7:AA10"/>
    <mergeCell ref="AC11:AC14"/>
    <mergeCell ref="AA15:AA17"/>
    <mergeCell ref="AB15:AB17"/>
    <mergeCell ref="AD11:AD14"/>
    <mergeCell ref="M7:M10"/>
    <mergeCell ref="O7:O10"/>
    <mergeCell ref="P7:P10"/>
    <mergeCell ref="Q7:Q10"/>
    <mergeCell ref="R7:R10"/>
    <mergeCell ref="N7:N10"/>
    <mergeCell ref="U7:U10"/>
    <mergeCell ref="T7:T8"/>
    <mergeCell ref="T9:T10"/>
    <mergeCell ref="A1:AB1"/>
    <mergeCell ref="A3:A5"/>
    <mergeCell ref="A7:A10"/>
    <mergeCell ref="N4:N5"/>
    <mergeCell ref="J4:M4"/>
    <mergeCell ref="V7:V10"/>
    <mergeCell ref="W7:W10"/>
    <mergeCell ref="J3:N3"/>
    <mergeCell ref="X7:X10"/>
    <mergeCell ref="F3:G5"/>
    <mergeCell ref="AD3:AD5"/>
    <mergeCell ref="AC4:AC5"/>
    <mergeCell ref="H3:H5"/>
    <mergeCell ref="L7:L10"/>
    <mergeCell ref="I7:I10"/>
    <mergeCell ref="S7:S8"/>
    <mergeCell ref="S9:S10"/>
    <mergeCell ref="C7:C10"/>
    <mergeCell ref="F7:F10"/>
    <mergeCell ref="D7:D10"/>
    <mergeCell ref="K7:K8"/>
    <mergeCell ref="G9:G10"/>
    <mergeCell ref="H9:H10"/>
    <mergeCell ref="J9:J10"/>
    <mergeCell ref="K9:K10"/>
    <mergeCell ref="A18:A21"/>
    <mergeCell ref="C18:C21"/>
    <mergeCell ref="D18:D21"/>
    <mergeCell ref="C3:C5"/>
    <mergeCell ref="D3:E5"/>
    <mergeCell ref="E7:E10"/>
    <mergeCell ref="E18:E21"/>
    <mergeCell ref="C11:C14"/>
    <mergeCell ref="A11:A14"/>
    <mergeCell ref="B18:B21"/>
    <mergeCell ref="A29:K29"/>
    <mergeCell ref="A33:P33"/>
    <mergeCell ref="S11:S12"/>
    <mergeCell ref="S13:S14"/>
    <mergeCell ref="T11:T12"/>
    <mergeCell ref="T13:T14"/>
    <mergeCell ref="O11:O14"/>
    <mergeCell ref="P11:P14"/>
    <mergeCell ref="Q11:Q14"/>
    <mergeCell ref="R11:R14"/>
    <mergeCell ref="S15:S17"/>
    <mergeCell ref="N11:N14"/>
    <mergeCell ref="A37:AB37"/>
    <mergeCell ref="A30:U30"/>
    <mergeCell ref="A31:W31"/>
    <mergeCell ref="A32:U32"/>
    <mergeCell ref="A34:AB34"/>
    <mergeCell ref="A36:AB36"/>
    <mergeCell ref="D15:D17"/>
    <mergeCell ref="AB11:AB14"/>
    <mergeCell ref="U11:U14"/>
    <mergeCell ref="V11:V14"/>
    <mergeCell ref="W11:W14"/>
    <mergeCell ref="X11:X14"/>
    <mergeCell ref="T15:T17"/>
    <mergeCell ref="Y15:Y17"/>
    <mergeCell ref="Z15:Z17"/>
    <mergeCell ref="L11:L14"/>
    <mergeCell ref="M11:M14"/>
    <mergeCell ref="AA11:AA14"/>
    <mergeCell ref="E22:E25"/>
    <mergeCell ref="F22:F25"/>
    <mergeCell ref="R15:R17"/>
    <mergeCell ref="W22:W25"/>
    <mergeCell ref="T22:T25"/>
    <mergeCell ref="U22:U25"/>
    <mergeCell ref="AD15:AD17"/>
    <mergeCell ref="U15:U17"/>
    <mergeCell ref="V15:V17"/>
    <mergeCell ref="W15:W17"/>
    <mergeCell ref="X15:X17"/>
    <mergeCell ref="A22:A25"/>
    <mergeCell ref="B22:B25"/>
    <mergeCell ref="C22:C25"/>
    <mergeCell ref="D22:D25"/>
    <mergeCell ref="G22:G25"/>
    <mergeCell ref="A15:A17"/>
    <mergeCell ref="C15:C17"/>
    <mergeCell ref="Q15:Q17"/>
    <mergeCell ref="E15:E17"/>
    <mergeCell ref="G26:G27"/>
    <mergeCell ref="V22:V25"/>
    <mergeCell ref="P22:P25"/>
    <mergeCell ref="Q22:Q25"/>
    <mergeCell ref="R22:R25"/>
    <mergeCell ref="S22:S25"/>
    <mergeCell ref="AD22:AD25"/>
    <mergeCell ref="H22:H25"/>
    <mergeCell ref="X22:X25"/>
    <mergeCell ref="AA22:AA25"/>
    <mergeCell ref="AB22:AB25"/>
    <mergeCell ref="AC22:AC25"/>
    <mergeCell ref="I22:I25"/>
    <mergeCell ref="L22:L25"/>
    <mergeCell ref="M22:M25"/>
    <mergeCell ref="N22:N25"/>
    <mergeCell ref="P15:P17"/>
    <mergeCell ref="J22:J25"/>
    <mergeCell ref="K22:K25"/>
    <mergeCell ref="L15:L17"/>
    <mergeCell ref="M15:M17"/>
    <mergeCell ref="N15:N17"/>
    <mergeCell ref="O15:O17"/>
    <mergeCell ref="O22:O25"/>
    <mergeCell ref="J18:J21"/>
    <mergeCell ref="K18:K21"/>
  </mergeCells>
  <phoneticPr fontId="2" type="noConversion"/>
  <pageMargins left="0.15748031496062992" right="0.15748031496062992" top="0.98425196850393704" bottom="0.98425196850393704" header="0.51181102362204722" footer="0.51181102362204722"/>
  <pageSetup paperSize="8" scale="78" fitToHeight="0" orientation="landscape" r:id="rId1"/>
  <headerFooter alignWithMargins="0">
    <oddHeader>&amp;C&amp;11
Kalkulacja wartości przedmiotu zamówienia.
&amp;R&amp;11Załącznik nr 2</oddHeader>
  </headerFooter>
  <rowBreaks count="1" manualBreakCount="1">
    <brk id="3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workbookViewId="0">
      <selection activeCell="P7" sqref="P7"/>
    </sheetView>
  </sheetViews>
  <sheetFormatPr defaultRowHeight="13.2" x14ac:dyDescent="0.25"/>
  <sheetData>
    <row r="2" spans="2:18" ht="13.8" thickBot="1" x14ac:dyDescent="0.3"/>
    <row r="3" spans="2:18" ht="13.8" thickBot="1" x14ac:dyDescent="0.3">
      <c r="B3" s="198" t="s">
        <v>19</v>
      </c>
      <c r="C3" s="199"/>
      <c r="D3" s="199"/>
      <c r="E3" s="199"/>
      <c r="F3" s="199"/>
      <c r="G3" s="199"/>
      <c r="H3" s="199"/>
      <c r="I3" s="199"/>
      <c r="J3" s="199"/>
      <c r="K3" s="200"/>
      <c r="L3" s="200"/>
      <c r="M3" s="200"/>
      <c r="N3" s="200"/>
      <c r="P3" t="s">
        <v>19</v>
      </c>
    </row>
    <row r="4" spans="2:18" x14ac:dyDescent="0.25">
      <c r="B4" s="158" t="s">
        <v>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201" t="s">
        <v>27</v>
      </c>
      <c r="P4" t="s">
        <v>8</v>
      </c>
    </row>
    <row r="5" spans="2:18" ht="102.6" x14ac:dyDescent="0.25">
      <c r="B5" s="14" t="s">
        <v>2</v>
      </c>
      <c r="C5" s="13" t="s">
        <v>14</v>
      </c>
      <c r="D5" s="13" t="s">
        <v>4</v>
      </c>
      <c r="E5" s="13" t="s">
        <v>16</v>
      </c>
      <c r="F5" s="13" t="s">
        <v>3</v>
      </c>
      <c r="G5" s="13" t="s">
        <v>15</v>
      </c>
      <c r="H5" s="13" t="s">
        <v>6</v>
      </c>
      <c r="I5" s="13" t="s">
        <v>17</v>
      </c>
      <c r="J5" s="13" t="s">
        <v>9</v>
      </c>
      <c r="K5" s="16" t="s">
        <v>30</v>
      </c>
      <c r="L5" s="26" t="s">
        <v>23</v>
      </c>
      <c r="M5" s="26" t="s">
        <v>24</v>
      </c>
      <c r="N5" s="202"/>
      <c r="O5">
        <v>1000</v>
      </c>
      <c r="P5" s="38" t="s">
        <v>2</v>
      </c>
      <c r="Q5" t="s">
        <v>4</v>
      </c>
      <c r="R5" t="s">
        <v>3</v>
      </c>
    </row>
    <row r="6" spans="2:18" x14ac:dyDescent="0.25">
      <c r="B6" s="25">
        <v>14</v>
      </c>
      <c r="C6" s="23">
        <v>15</v>
      </c>
      <c r="D6" s="23">
        <v>16</v>
      </c>
      <c r="E6" s="23">
        <v>17</v>
      </c>
      <c r="F6" s="23">
        <v>18</v>
      </c>
      <c r="G6" s="23">
        <v>19</v>
      </c>
      <c r="H6" s="23">
        <v>20</v>
      </c>
      <c r="I6" s="23">
        <v>21</v>
      </c>
      <c r="J6" s="23">
        <v>22</v>
      </c>
      <c r="K6" s="24">
        <v>23</v>
      </c>
      <c r="L6" s="24">
        <v>24</v>
      </c>
      <c r="M6" s="23">
        <v>25</v>
      </c>
      <c r="N6" s="29">
        <v>26</v>
      </c>
      <c r="P6">
        <v>14</v>
      </c>
      <c r="Q6">
        <v>16</v>
      </c>
      <c r="R6">
        <v>18</v>
      </c>
    </row>
    <row r="7" spans="2:18" x14ac:dyDescent="0.25">
      <c r="B7" s="61">
        <v>1.2500000000000001E-2</v>
      </c>
      <c r="C7" s="46"/>
      <c r="D7" s="85">
        <v>1.65</v>
      </c>
      <c r="E7" s="73"/>
      <c r="F7" s="123">
        <v>0.23069999999999999</v>
      </c>
      <c r="G7" s="190"/>
      <c r="H7" s="85"/>
      <c r="I7" s="73">
        <v>3.17</v>
      </c>
      <c r="J7" s="73"/>
      <c r="K7" s="73">
        <v>4.8</v>
      </c>
      <c r="L7" s="73"/>
      <c r="M7" s="73"/>
      <c r="N7" s="191"/>
      <c r="P7">
        <f>O5*B7</f>
        <v>12.5</v>
      </c>
      <c r="Q7">
        <v>1.65</v>
      </c>
      <c r="R7">
        <f>O5*F7</f>
        <v>230.7</v>
      </c>
    </row>
    <row r="8" spans="2:18" x14ac:dyDescent="0.25">
      <c r="B8" s="62"/>
      <c r="C8" s="47"/>
      <c r="D8" s="86"/>
      <c r="E8" s="74"/>
      <c r="F8" s="123"/>
      <c r="G8" s="190"/>
      <c r="H8" s="86"/>
      <c r="I8" s="74"/>
      <c r="J8" s="74"/>
      <c r="K8" s="74"/>
      <c r="L8" s="74"/>
      <c r="M8" s="74"/>
      <c r="N8" s="192"/>
    </row>
    <row r="9" spans="2:18" x14ac:dyDescent="0.25">
      <c r="B9" s="62"/>
      <c r="C9" s="47"/>
      <c r="D9" s="75"/>
      <c r="E9" s="75"/>
      <c r="F9" s="124">
        <v>0.109</v>
      </c>
      <c r="G9" s="128"/>
      <c r="H9" s="75"/>
      <c r="I9" s="75"/>
      <c r="J9" s="75"/>
      <c r="K9" s="75"/>
      <c r="L9" s="75"/>
      <c r="M9" s="75"/>
      <c r="N9" s="192"/>
      <c r="R9">
        <f>F9*O5</f>
        <v>109</v>
      </c>
    </row>
    <row r="10" spans="2:18" x14ac:dyDescent="0.25">
      <c r="B10" s="160"/>
      <c r="C10" s="48"/>
      <c r="D10" s="76"/>
      <c r="E10" s="76"/>
      <c r="F10" s="124"/>
      <c r="G10" s="128"/>
      <c r="H10" s="76"/>
      <c r="I10" s="76"/>
      <c r="J10" s="76"/>
      <c r="K10" s="76"/>
      <c r="L10" s="76"/>
      <c r="M10" s="76"/>
      <c r="N10" s="90"/>
    </row>
    <row r="11" spans="2:18" x14ac:dyDescent="0.25">
      <c r="B11" s="193"/>
      <c r="C11" s="46"/>
      <c r="D11" s="85"/>
      <c r="E11" s="73"/>
      <c r="F11" s="195"/>
      <c r="G11" s="73"/>
      <c r="H11" s="85"/>
      <c r="I11" s="73"/>
      <c r="J11" s="73"/>
      <c r="K11" s="73"/>
      <c r="L11" s="73"/>
      <c r="M11" s="73"/>
      <c r="N11" s="191"/>
    </row>
    <row r="12" spans="2:18" x14ac:dyDescent="0.25">
      <c r="B12" s="194"/>
      <c r="C12" s="47"/>
      <c r="D12" s="86"/>
      <c r="E12" s="74"/>
      <c r="F12" s="196"/>
      <c r="G12" s="74"/>
      <c r="H12" s="86"/>
      <c r="I12" s="74"/>
      <c r="J12" s="74"/>
      <c r="K12" s="74"/>
      <c r="L12" s="74"/>
      <c r="M12" s="74"/>
      <c r="N12" s="192"/>
    </row>
    <row r="13" spans="2:18" x14ac:dyDescent="0.25"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192"/>
    </row>
    <row r="14" spans="2:18" x14ac:dyDescent="0.25">
      <c r="B14" s="60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90"/>
    </row>
    <row r="15" spans="2:18" x14ac:dyDescent="0.25">
      <c r="B15" s="58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97"/>
    </row>
    <row r="16" spans="2:18" x14ac:dyDescent="0.25">
      <c r="B16" s="59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89"/>
    </row>
    <row r="17" spans="2:14" x14ac:dyDescent="0.25">
      <c r="B17" s="60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90"/>
    </row>
    <row r="18" spans="2:14" x14ac:dyDescent="0.25">
      <c r="B18" s="193"/>
      <c r="C18" s="46"/>
      <c r="D18" s="85"/>
      <c r="E18" s="73"/>
      <c r="F18" s="195"/>
      <c r="G18" s="73"/>
      <c r="H18" s="85"/>
      <c r="I18" s="73"/>
      <c r="J18" s="73"/>
      <c r="K18" s="73"/>
      <c r="L18" s="73"/>
      <c r="M18" s="73"/>
      <c r="N18" s="191"/>
    </row>
    <row r="19" spans="2:14" x14ac:dyDescent="0.25">
      <c r="B19" s="194"/>
      <c r="C19" s="47"/>
      <c r="D19" s="86"/>
      <c r="E19" s="74"/>
      <c r="F19" s="196"/>
      <c r="G19" s="74"/>
      <c r="H19" s="86"/>
      <c r="I19" s="74"/>
      <c r="J19" s="74"/>
      <c r="K19" s="74"/>
      <c r="L19" s="74"/>
      <c r="M19" s="74"/>
      <c r="N19" s="192"/>
    </row>
    <row r="20" spans="2:14" x14ac:dyDescent="0.25"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192"/>
    </row>
    <row r="21" spans="2:14" x14ac:dyDescent="0.25">
      <c r="B21" s="60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90"/>
    </row>
    <row r="22" spans="2:14" x14ac:dyDescent="0.25">
      <c r="B22" s="193"/>
      <c r="C22" s="46"/>
      <c r="D22" s="85"/>
      <c r="E22" s="73"/>
      <c r="F22" s="195"/>
      <c r="G22" s="73"/>
      <c r="H22" s="85"/>
      <c r="I22" s="73"/>
      <c r="J22" s="73"/>
      <c r="K22" s="73"/>
      <c r="L22" s="73"/>
      <c r="M22" s="73"/>
      <c r="N22" s="191"/>
    </row>
    <row r="23" spans="2:14" x14ac:dyDescent="0.25">
      <c r="B23" s="194"/>
      <c r="C23" s="47"/>
      <c r="D23" s="86"/>
      <c r="E23" s="74"/>
      <c r="F23" s="196"/>
      <c r="G23" s="74"/>
      <c r="H23" s="86"/>
      <c r="I23" s="74"/>
      <c r="J23" s="74"/>
      <c r="K23" s="74"/>
      <c r="L23" s="74"/>
      <c r="M23" s="74"/>
      <c r="N23" s="192"/>
    </row>
    <row r="24" spans="2:14" x14ac:dyDescent="0.25">
      <c r="B24" s="5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92"/>
    </row>
    <row r="25" spans="2:14" x14ac:dyDescent="0.25">
      <c r="B25" s="60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90"/>
    </row>
  </sheetData>
  <mergeCells count="70">
    <mergeCell ref="M7:M10"/>
    <mergeCell ref="N7:N10"/>
    <mergeCell ref="B3:N3"/>
    <mergeCell ref="B4:M4"/>
    <mergeCell ref="N4:N5"/>
    <mergeCell ref="B7:B10"/>
    <mergeCell ref="C7:C10"/>
    <mergeCell ref="D7:D10"/>
    <mergeCell ref="E7:E10"/>
    <mergeCell ref="F7:F8"/>
    <mergeCell ref="G7:G8"/>
    <mergeCell ref="H7:H10"/>
    <mergeCell ref="B11:B14"/>
    <mergeCell ref="C11:C14"/>
    <mergeCell ref="D11:D14"/>
    <mergeCell ref="E11:E14"/>
    <mergeCell ref="H11:H14"/>
    <mergeCell ref="L11:L14"/>
    <mergeCell ref="M11:M14"/>
    <mergeCell ref="F9:F10"/>
    <mergeCell ref="G9:G10"/>
    <mergeCell ref="F11:F14"/>
    <mergeCell ref="G11:G14"/>
    <mergeCell ref="I7:I10"/>
    <mergeCell ref="J7:J10"/>
    <mergeCell ref="K7:K10"/>
    <mergeCell ref="L7:L10"/>
    <mergeCell ref="I11:I14"/>
    <mergeCell ref="J11:J14"/>
    <mergeCell ref="K11:K14"/>
    <mergeCell ref="N11:N14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N15:N17"/>
    <mergeCell ref="B18:B21"/>
    <mergeCell ref="C18:C21"/>
    <mergeCell ref="D18:D21"/>
    <mergeCell ref="E18:E21"/>
    <mergeCell ref="F18:F21"/>
    <mergeCell ref="G18:G21"/>
    <mergeCell ref="K18:K21"/>
    <mergeCell ref="L18:L21"/>
    <mergeCell ref="M18:M21"/>
    <mergeCell ref="K15:K17"/>
    <mergeCell ref="L15:L17"/>
    <mergeCell ref="M15:M17"/>
    <mergeCell ref="G22:G25"/>
    <mergeCell ref="H22:H25"/>
    <mergeCell ref="I22:I25"/>
    <mergeCell ref="J22:J25"/>
    <mergeCell ref="H18:H21"/>
    <mergeCell ref="I18:I21"/>
    <mergeCell ref="J18:J21"/>
    <mergeCell ref="N18:N21"/>
    <mergeCell ref="B22:B25"/>
    <mergeCell ref="C22:C25"/>
    <mergeCell ref="D22:D25"/>
    <mergeCell ref="E22:E25"/>
    <mergeCell ref="F22:F25"/>
    <mergeCell ref="K22:K25"/>
    <mergeCell ref="L22:L25"/>
    <mergeCell ref="M22:M25"/>
    <mergeCell ref="N22:N2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1a</vt:lpstr>
      <vt:lpstr>Arkusz1</vt:lpstr>
      <vt:lpstr>'1a'!Obszar_wydruku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Z-12</cp:lastModifiedBy>
  <cp:lastPrinted>2017-05-23T07:54:21Z</cp:lastPrinted>
  <dcterms:created xsi:type="dcterms:W3CDTF">1997-02-26T13:46:56Z</dcterms:created>
  <dcterms:modified xsi:type="dcterms:W3CDTF">2019-12-13T07:57:37Z</dcterms:modified>
</cp:coreProperties>
</file>