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tabRatio="775" activeTab="0"/>
  </bookViews>
  <sheets>
    <sheet name="Różne produkty spożywcze" sheetId="1" r:id="rId1"/>
  </sheets>
  <externalReferences>
    <externalReference r:id="rId4"/>
  </externalReferences>
  <definedNames>
    <definedName name="_xlnm.Print_Area" localSheetId="0">'Różne produkty spożywcze'!$A$1:$J$207</definedName>
  </definedNames>
  <calcPr fullCalcOnLoad="1"/>
</workbook>
</file>

<file path=xl/sharedStrings.xml><?xml version="1.0" encoding="utf-8"?>
<sst xmlns="http://schemas.openxmlformats.org/spreadsheetml/2006/main" count="454" uniqueCount="334">
  <si>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</si>
  <si>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</si>
  <si>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</si>
  <si>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</si>
  <si>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</si>
  <si>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</si>
  <si>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</si>
  <si>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</si>
  <si>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</si>
  <si>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</si>
  <si>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</si>
  <si>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Nazwa produktu</t>
  </si>
  <si>
    <t>J.m.</t>
  </si>
  <si>
    <t>Stawka VAT [%]</t>
  </si>
  <si>
    <t>Stawka VAT [zł]</t>
  </si>
  <si>
    <t>Wartość netto [zł]</t>
  </si>
  <si>
    <t>Cena jedn. netto [zł]</t>
  </si>
  <si>
    <t>Wpisać nazwę producenta (w celu określenia równoważności produktu)</t>
  </si>
  <si>
    <t>FORMULARZ CENOWY</t>
  </si>
  <si>
    <t>Ilość</t>
  </si>
  <si>
    <t>RAZEM</t>
  </si>
  <si>
    <t>Uwagi:</t>
  </si>
  <si>
    <t>…………………………………...……………..</t>
  </si>
  <si>
    <t>pieczęć i podpis Wykonawcy</t>
  </si>
  <si>
    <t>Wartość brutto [zł]</t>
  </si>
  <si>
    <t>Pieczęć Wykonawcy</t>
  </si>
  <si>
    <t>Jogurt naturalny Grecki 400g</t>
  </si>
  <si>
    <t>Dżem różne smaki 280g</t>
  </si>
  <si>
    <t>Koperek susz 6g</t>
  </si>
  <si>
    <t>Kukurydza konserwowa 400g</t>
  </si>
  <si>
    <t>Mąka pszenna typ 500 1 kg</t>
  </si>
  <si>
    <t>Pietruszka susz 6g</t>
  </si>
  <si>
    <t>Przyprawa w płynie do zup 960g</t>
  </si>
  <si>
    <t>Bułka tarta 500g</t>
  </si>
  <si>
    <t>Makaron różne wzory 500g</t>
  </si>
  <si>
    <t>Ryż expresowy 400g</t>
  </si>
  <si>
    <t>szt.</t>
  </si>
  <si>
    <t>Ciastka - wafelki w polewie czekoladowej 235g</t>
  </si>
  <si>
    <t>Biszkopciki z nadzieniem 205g</t>
  </si>
  <si>
    <t>Soki marchwiowo-owocowe (różne) 1l</t>
  </si>
  <si>
    <t>Ciastka maślane op. 2kg</t>
  </si>
  <si>
    <t>Cukierki orzechowo-kakaowe w czekoladzie</t>
  </si>
  <si>
    <t>kg.</t>
  </si>
  <si>
    <t>Ciastka deserowe z cukrem 200g</t>
  </si>
  <si>
    <t xml:space="preserve">1. Składając ofertę należy pamiętać o pełnym i dokładnym wypełnieniu wszystkich pozycji. 
2. Brak nawet jednej pozycji zamówienia będzie skutkować odrzuceniem oferty.
3. Podane ceny w formularzu powinny uwzględniać wszystkie koszty związane z realizacją zamówienia.
4. Produkty mogą być w opakowaniach o innej gramaturze niż podana z tym, że calkowita waga produktu nie może być mniejsza niż wynika to ze SIWZ i nie większa niż 10 % </t>
  </si>
  <si>
    <t>Załącznik nr 1 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</si>
  <si>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</si>
  <si>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</si>
  <si>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</si>
  <si>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</si>
  <si>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</si>
  <si>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</si>
  <si>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</si>
  <si>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</si>
  <si>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</si>
  <si>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</si>
  <si>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</si>
  <si>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</si>
  <si>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</si>
  <si>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</si>
  <si>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</si>
  <si>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</si>
  <si>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</si>
  <si>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</si>
  <si>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</si>
  <si>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</si>
  <si>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</si>
  <si>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</si>
  <si>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</si>
  <si>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</si>
  <si>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</si>
  <si>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</si>
  <si>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</si>
  <si>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</si>
  <si>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</si>
  <si>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</si>
  <si>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</si>
  <si>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</si>
  <si>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</si>
  <si>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</si>
  <si>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</si>
  <si>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</si>
  <si>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</si>
  <si>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</si>
  <si>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</si>
  <si>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</si>
  <si>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</si>
  <si>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</si>
  <si>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</si>
  <si>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</si>
  <si>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</si>
  <si>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</si>
  <si>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</si>
  <si>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</si>
  <si>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</si>
  <si>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</si>
  <si>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</si>
  <si>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</si>
  <si>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</si>
  <si>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</si>
  <si>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</si>
  <si>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</si>
  <si>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</si>
  <si>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</si>
  <si>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</si>
  <si>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</si>
  <si>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</si>
  <si>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</si>
  <si>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</si>
  <si>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</si>
  <si>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</si>
  <si>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</si>
  <si>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</si>
  <si>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</si>
  <si>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</si>
  <si>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</si>
  <si>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</si>
  <si>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</si>
  <si>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</si>
  <si>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</si>
  <si>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</si>
  <si>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</si>
  <si>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</si>
  <si>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</si>
  <si>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</si>
  <si>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</si>
  <si>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</si>
  <si>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</si>
  <si>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</si>
  <si>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</si>
  <si>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</si>
  <si>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</si>
  <si>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</si>
  <si>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</si>
  <si>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</si>
  <si>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</si>
  <si>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</si>
  <si>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</si>
  <si>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</si>
  <si>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</si>
  <si>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</si>
  <si>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</si>
  <si>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</si>
  <si>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</si>
  <si>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</si>
  <si>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</si>
  <si>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</si>
  <si>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</si>
  <si>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</si>
  <si>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</si>
  <si>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</si>
  <si>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</si>
  <si>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</si>
  <si>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</si>
  <si>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</si>
  <si>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</si>
  <si>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</si>
  <si>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</si>
  <si>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</si>
  <si>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</si>
  <si>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</si>
  <si>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</si>
  <si>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</si>
  <si>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</si>
  <si>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</si>
  <si>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</si>
  <si>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</si>
  <si>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</si>
  <si>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</si>
  <si>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</si>
  <si>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</si>
  <si>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</si>
  <si>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</si>
  <si>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</si>
  <si>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</si>
  <si>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</si>
  <si>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</si>
  <si>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</si>
  <si>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</si>
  <si>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</si>
  <si>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</si>
  <si>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</si>
  <si>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</si>
  <si>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</si>
  <si>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</si>
  <si>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</si>
  <si>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</si>
  <si>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</si>
  <si>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</si>
  <si>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</si>
  <si>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</si>
  <si>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</si>
  <si>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</si>
  <si>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</si>
  <si>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</si>
  <si>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</si>
  <si>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</si>
  <si>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</si>
  <si>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</si>
  <si>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</si>
  <si>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</si>
  <si>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</si>
  <si>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</si>
  <si>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</si>
  <si>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</si>
  <si>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</si>
  <si>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Barszcz czerwony w torebce instant 60 g</t>
  </si>
  <si>
    <t xml:space="preserve">Kawa Cappuccino 110 g </t>
  </si>
  <si>
    <t>Krakersy 180 g</t>
  </si>
  <si>
    <t>Miód wielowiatowy 25 g</t>
  </si>
  <si>
    <t>Miód wielokwiatowy 400 g</t>
  </si>
  <si>
    <t>Napój kakaowy instant 300 g</t>
  </si>
  <si>
    <t>Sos pieczarkowy w torebce 32 g</t>
  </si>
  <si>
    <t>Migdały w płatkach 150 g</t>
  </si>
  <si>
    <t>Kiełbasa karakowska półsucha - wieprzowo-wołowa, grubo rozdrobniona, naturalna</t>
  </si>
  <si>
    <t>Mięso mielone z indyka min. 92% mięsa</t>
  </si>
  <si>
    <t>Filet z piersi z kaczki ze skórą świeży</t>
  </si>
  <si>
    <t>Boczek gotowany wędzony bez żeberek min. 75%, wieprzowiny - wędzonka z peklowanego boczku wieprzowego bez skóry, wędzona, parzona, półtrwała, kształt zbliżony do prostokąta, barwa mięsa różowa, tłuszczu biała, na boku widoczny przerost mięsa, smak i zapac</t>
  </si>
  <si>
    <t>Filet z indyka surowy schłodzony pojedynczy 200 - 250 g - (temperatura 0°-4°C). Dokładnie odfiletowany, pozbawiony chrząstek, kości mostkowych, o twardej, zbitej konsystencji. Oznakowany zgodnie z obowiązującymi przepisami. Barwa mięśnia charakterystyczna</t>
  </si>
  <si>
    <t>Filet z kurczaka surowy schłodzony pojedynczy 200 - 250 g - (temperatura 0°-4°C). Dokładnie odfiletowany, pozbawiony chrząstek, kości mostkowych, o twardej, zbitej konsystencji. Oznakowany zgodnie z obowiązującymi przepisami. Barwa mięśnia charakterystycz</t>
  </si>
  <si>
    <t>Gulasz angielski w konserwie 300g</t>
  </si>
  <si>
    <t xml:space="preserve">Kiełbasa krakowska parzona mięso wieprzowe 65%, woda, mięso oddzielone mechanicznie wieprzowe, sól, mięso wołowe 7,5%, </t>
  </si>
  <si>
    <t>Kiełbasa podwawelska mięso wieprzowe 80%, bez widocznych oznak tłuszczu,  średnio rozdrobnione, osłonka naturalna, przyprawy naturalne-czosnek, cukier, białko 18%, sól.</t>
  </si>
  <si>
    <t>Kiełbasa wiejska 92% mięsa wieprzowego 5% mięsa drobiowego, sól przyprawy naturalne, cukier, produkt bezglutenowypieczona</t>
  </si>
  <si>
    <t>Kości wieprzowe rąbane</t>
  </si>
  <si>
    <t>Mięso łopatka bez kości wieprzowa  - część mięsa wykrojona z przedniej części tuszy. Warstwy mięsni średniej grubości poprzerastane tkanką łączną. Barwa mięsa różowa do różowo-czerwonej. Schłodzone w temp. 0-2 stopni C.</t>
  </si>
  <si>
    <t>Mięso mielone wieprzowe 100% mięso wieprzowe, mielonka surowa 100%, nie więcej niż 30% tłuszczu wieprzowego, (temperatura 0-2ºC), nie garmażeryjne, bez przypraw. Mięso otrzymane z drobno zmielonego mięśnia łopatkowego, bez opiłków kości. Zapach swoisty ch</t>
  </si>
  <si>
    <t>Parówki cienkie z szynki – zawartość mięsa wieprzowego nie mniej niż 93%, mięso drobno rozdrobnione lub homogenizowane, wędzone  parzone w ściśle przylegających osłonkach foliowych. Pakowane w worki foliowe atestowane 2 kg. Pakowane w atmosferze ochronnej</t>
  </si>
  <si>
    <t>Pasztet pieczony drobiowo-wieprzowy Mięso: 75% (w tym: mięso z kurczaka: 41%, mięso wieprzowe: 34%)bez konserwantów</t>
  </si>
  <si>
    <t>Pieczeń wieprzowa, zając 60% mięsa, bez konserwantów</t>
  </si>
  <si>
    <t>Porcja rosołowa z kaczki - świeża (temperatura 0-4ºC) Element uzyskany z rozbioru tuszki kaczki, schłodzony bez przebarwień i u uszkodzeń mechanicznych oraz bez zanieczyszczeń obcych oraz krwi</t>
  </si>
  <si>
    <t>Porcja rosołowa z kurczaka ze skrzydełkami - świeża (temperatura -2-4ºC)Element uzyskany z rozbioru tuszki kurczaka, schłodzony bez przebarwień i u uszkodzeń mechanicznych oraz bez zanieczyszczeń obcych oraz krwi</t>
  </si>
  <si>
    <t>kg</t>
  </si>
  <si>
    <t>Salceson z indyka  -mięso z indyka min. 43%mięsa w galaretce z bulionu wieprzowego, bez dodatku konserwantów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</si>
  <si>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</t>
  </si>
  <si>
    <t xml:space="preserve">Szynka gotowana drobiowa min. 90% mięsa </t>
  </si>
  <si>
    <t>Szynka gotowana produkt wieprzowy, min. 70% mięsa</t>
  </si>
  <si>
    <t>Szynka konserwowa - produkt wieprzowy grubo rozdrobniony, pażony nie wędzony min. mięso wieprzowe 71% ekstra w bloku w przypadku zgłoszenia krojona</t>
  </si>
  <si>
    <t xml:space="preserve">Wątróbka drobiowa - świeża,  jednolity kolor, bez przebarwień, plam, nie może być też szara ani poczerniała. błyszcząca, śliska z neutralnym zapachem </t>
  </si>
  <si>
    <t>Jogurt owocowy 150g</t>
  </si>
  <si>
    <t>Kefir 200ml</t>
  </si>
  <si>
    <t>Masło 82% tłuszczu 200g</t>
  </si>
  <si>
    <t>Masło roślinne 500g</t>
  </si>
  <si>
    <t>Mleko 2% w kartonie</t>
  </si>
  <si>
    <t>Ser twarogowy półtłusty krajanka</t>
  </si>
  <si>
    <t>Ser żółty Złoty Mazur</t>
  </si>
  <si>
    <t>Serek homogenizowany kubek 140g</t>
  </si>
  <si>
    <t>Serek do smarowania Śmietankowy 135 g</t>
  </si>
  <si>
    <t>Serek topiony prostokątny 100g</t>
  </si>
  <si>
    <t>Śmietana 18% 380g</t>
  </si>
  <si>
    <t>Łosoś norweski - świeży filet bez skóry</t>
  </si>
  <si>
    <t>Pstąg cały patroszony świeży</t>
  </si>
  <si>
    <t>Labraks (okoń morski) cały patroszony świeży</t>
  </si>
  <si>
    <t>Dorsz altantycki - filet bez skóry świeży</t>
  </si>
  <si>
    <t>Oliwki zielone drylowane 340 g</t>
  </si>
  <si>
    <t xml:space="preserve">Ser typu parmezan </t>
  </si>
  <si>
    <t>Ser pleśniowy typu Brie</t>
  </si>
  <si>
    <t>Ser pleśniowy typu Camembert</t>
  </si>
  <si>
    <t>Ser pleśniowy typu Gorgonzola</t>
  </si>
  <si>
    <t>Ser pleśniowy typu Roquefort</t>
  </si>
  <si>
    <t>Bułka chałka 300g</t>
  </si>
  <si>
    <t>Bułka graham 100g</t>
  </si>
  <si>
    <t>Bułka kajzerka 50g</t>
  </si>
  <si>
    <t>Chleb razowy 400-500g</t>
  </si>
  <si>
    <t>Chleb ziarnisty 400-500g</t>
  </si>
  <si>
    <t>Chleb zwykły 600-700g</t>
  </si>
  <si>
    <t>Drożdżówka - różne nadzienia</t>
  </si>
  <si>
    <t>Pączek z nadzieniem</t>
  </si>
  <si>
    <t>Barszcz ukraiński 450 g - mrożony</t>
  </si>
  <si>
    <t>Brokuł 400 g - mrożony</t>
  </si>
  <si>
    <t>Brukselka 450 g - mrożona</t>
  </si>
  <si>
    <t>Bukiet jarzyn 450 g - mrożony</t>
  </si>
  <si>
    <t>Bukiet jarzyn wiosenny 2,5 kg - mrożony</t>
  </si>
  <si>
    <t>Fasolka szparagowa 2,5 kg - mrożona</t>
  </si>
  <si>
    <t>Kalafior 450 g - mrożony</t>
  </si>
  <si>
    <t>Mieszanka owocowa 2,5 kg - mrożona</t>
  </si>
  <si>
    <t>Pyzy ziemniaczane 450 g - mrożone</t>
  </si>
  <si>
    <t>Ryba miruna filet bez skóry 2 % glazury - mrożona</t>
  </si>
  <si>
    <t>Warzywa na patelnię 2,5 kg - mrożone</t>
  </si>
  <si>
    <t>Włoszczyzna paski 450 g - mrożona</t>
  </si>
  <si>
    <t>Kiwi</t>
  </si>
  <si>
    <t>Mandarynka</t>
  </si>
  <si>
    <t>Winogrono białe</t>
  </si>
  <si>
    <t>Granat</t>
  </si>
  <si>
    <t>Ananas cały</t>
  </si>
  <si>
    <t>Banan - świeży, bez uszkodzeń</t>
  </si>
  <si>
    <t>Burak ćwikłowy - świeży, czysty, bez uszkodzeń</t>
  </si>
  <si>
    <t>Cebula - zdrowa, czysta, bez uszkodzeń</t>
  </si>
  <si>
    <t>Cebula czerwona (sałatkowa) - zdrowa, czysta, bez uszkodzeń</t>
  </si>
  <si>
    <t>Cytryna - świeża, bez uszkodzeń</t>
  </si>
  <si>
    <t>Czosnek główka - świeży, bez uszkodzeń</t>
  </si>
  <si>
    <t>Groch łuszczony</t>
  </si>
  <si>
    <t>Gruszki - świeże, bez uszkodzeń</t>
  </si>
  <si>
    <t>Jabłka - zdrowe, bez uszkodzeń</t>
  </si>
  <si>
    <t>Jaja - chów wolny wybiegowy, kategoria wagowa L</t>
  </si>
  <si>
    <t>Kapusta główki - świeża, bez uszkodzeń</t>
  </si>
  <si>
    <t>Kapusta kiszona - wiadro 3 kg - z marchewką, bez oznak gnicia</t>
  </si>
  <si>
    <t>op.</t>
  </si>
  <si>
    <t>Kapusta kiszona - widaro 5 kg - z marchewką, bez oznak gnicia</t>
  </si>
  <si>
    <t>Kapusta pekińska - świeża, bez uszkodzeń</t>
  </si>
  <si>
    <t>Koperek świeży - zdrowy, bez uszkodzeń</t>
  </si>
  <si>
    <t>Marchew - świeża, bez uszkodzeń</t>
  </si>
  <si>
    <t>Ogórek świeży - bez uszkodzeń</t>
  </si>
  <si>
    <t>Papryka - świeża, bez uszkodzeń</t>
  </si>
  <si>
    <t>Pieczarki - świeże bez uszkodzeń</t>
  </si>
  <si>
    <t>Pietruszka korzeń - świeża bez uszkodzeń</t>
  </si>
  <si>
    <t>Pietruszka natka - świeża, bez uszkodzeń</t>
  </si>
  <si>
    <t>Pomarańcza - świeża, bez uszkodzeń</t>
  </si>
  <si>
    <t>Pomidor - świeży, bez uszkodzeń</t>
  </si>
  <si>
    <t>kg,</t>
  </si>
  <si>
    <t>Por - świeży, bez uszkodzeń</t>
  </si>
  <si>
    <t>Seler korzeń - świeży, bez uszkodzeń</t>
  </si>
  <si>
    <t>Szczypiorek - świeży, bez uszkodzeń</t>
  </si>
  <si>
    <t>Ziemniaki - świeże, bez uszkodzeń, średniej wielkości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</si>
  <si>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</si>
  <si>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</si>
  <si>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</si>
  <si>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</si>
  <si>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</si>
  <si>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</si>
  <si>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</si>
  <si>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</si>
  <si>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</si>
  <si>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</si>
  <si>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</si>
  <si>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</si>
  <si>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</si>
  <si>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</si>
  <si>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</si>
  <si>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Awokado świeże</t>
  </si>
  <si>
    <t>Bakłażan świeży</t>
  </si>
  <si>
    <t xml:space="preserve">Noga z kurczaka świeże - element uzyskany z dolnej ćwiartki tuszki. Mięśnie udowe dobrze wykształcone </t>
  </si>
  <si>
    <t>„Sukcesywna dostawa produktów żywnościowych, w tym produktów żywnościowych do zajęć terapeutycznych, 
w ramach projektu pn. „Dom Opieki w Kamieniu”</t>
  </si>
  <si>
    <r>
      <rPr>
        <b/>
        <sz val="11"/>
        <rFont val="Calibri"/>
        <family val="2"/>
      </rPr>
      <t>Różne produkty spożywcze</t>
    </r>
    <r>
      <rPr>
        <sz val="11"/>
        <rFont val="Calibri"/>
        <family val="2"/>
      </rPr>
      <t>; Kod CPV: 15.00.00.00-8,  15800000-6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</si>
</sst>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top" wrapText="1"/>
    </xf>
    <xf numFmtId="4" fontId="54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4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4" fontId="55" fillId="0" borderId="17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CENY\SPECYFIKACJA%20wyceni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óżne produkty spożywcze"/>
      <sheetName val="Produkty mięsno-wędliniarskie"/>
      <sheetName val="Produkty mleczarskie"/>
      <sheetName val="Pieczywo"/>
      <sheetName val="Mrożonki"/>
      <sheetName val="Warzywa, owoce, jaja"/>
    </sheetNames>
    <sheetDataSet>
      <sheetData sheetId="0">
        <row r="10">
          <cell r="B10" t="str">
            <v>Barszcz biały w butelce 0,5l</v>
          </cell>
          <cell r="C10" t="str">
            <v>szt.</v>
          </cell>
        </row>
        <row r="11">
          <cell r="B11" t="str">
            <v>Barszcz biały w torebce 66g</v>
          </cell>
          <cell r="C11" t="str">
            <v>szt.</v>
          </cell>
        </row>
        <row r="12">
          <cell r="B12" t="str">
            <v>Biszkopty z galaretką w czekoladzie 147g</v>
          </cell>
          <cell r="C12" t="str">
            <v>szt.</v>
          </cell>
        </row>
        <row r="13">
          <cell r="B13" t="str">
            <v>Chrzan tarty 160g</v>
          </cell>
          <cell r="C13" t="str">
            <v>szt.</v>
          </cell>
        </row>
        <row r="14">
          <cell r="B14" t="str">
            <v>Cukier 1kg</v>
          </cell>
          <cell r="C14" t="str">
            <v>kg.</v>
          </cell>
        </row>
        <row r="15">
          <cell r="B15" t="str">
            <v>Cukierki galaretka w czekoladzie</v>
          </cell>
          <cell r="C15" t="str">
            <v>kg.</v>
          </cell>
          <cell r="D15">
            <v>5</v>
          </cell>
        </row>
        <row r="17">
          <cell r="B17" t="str">
            <v>Czosnek granulowany 18g</v>
          </cell>
          <cell r="C17" t="str">
            <v>szt.</v>
          </cell>
        </row>
        <row r="18">
          <cell r="B18" t="str">
            <v>Ćwikła z chrzanem 0,9l</v>
          </cell>
          <cell r="C18" t="str">
            <v>szt.</v>
          </cell>
        </row>
        <row r="19">
          <cell r="C19" t="str">
            <v>szt.</v>
          </cell>
        </row>
        <row r="21">
          <cell r="B21" t="str">
            <v>Herbata czarna expresowa 100 torebek</v>
          </cell>
          <cell r="C21" t="str">
            <v>szt.</v>
          </cell>
        </row>
        <row r="22">
          <cell r="B22" t="str">
            <v>Herbata miętowa expresowa 20 torebek</v>
          </cell>
          <cell r="C22" t="str">
            <v>szt.</v>
          </cell>
        </row>
        <row r="23">
          <cell r="B23" t="str">
            <v>Herbata owocowa expresowa 20 torebek</v>
          </cell>
          <cell r="C23" t="str">
            <v>szt.</v>
          </cell>
        </row>
        <row r="24">
          <cell r="B24" t="str">
            <v>Herbata z melisy expresowa 20 torebek</v>
          </cell>
          <cell r="C24" t="str">
            <v>szt.</v>
          </cell>
        </row>
        <row r="26">
          <cell r="B26" t="str">
            <v>Kasza jęczmienna expresowa 400 g</v>
          </cell>
          <cell r="C26" t="str">
            <v>szt.</v>
          </cell>
        </row>
        <row r="27">
          <cell r="B27" t="str">
            <v>Kasza pęczak expresowa 400g</v>
          </cell>
          <cell r="C27" t="str">
            <v>szt.</v>
          </cell>
        </row>
        <row r="28">
          <cell r="B28" t="str">
            <v>Kawa mielona 250g</v>
          </cell>
          <cell r="C28" t="str">
            <v>szt.</v>
          </cell>
        </row>
        <row r="29">
          <cell r="B29" t="str">
            <v>Kawa rozpuszczalna 200g</v>
          </cell>
          <cell r="C29" t="str">
            <v>szt.</v>
          </cell>
        </row>
        <row r="30">
          <cell r="B30" t="str">
            <v>Kawa zbożowa 150g</v>
          </cell>
          <cell r="C30" t="str">
            <v>szt.</v>
          </cell>
        </row>
        <row r="31">
          <cell r="B31" t="str">
            <v>Kawa ziarnista 1kg</v>
          </cell>
          <cell r="C31" t="str">
            <v>kg.</v>
          </cell>
        </row>
        <row r="32">
          <cell r="B32" t="str">
            <v>Ketchup łagodny/pikantny 450g</v>
          </cell>
          <cell r="C32" t="str">
            <v>szt.</v>
          </cell>
        </row>
        <row r="33">
          <cell r="B33" t="str">
            <v>Kminek mielony 20g</v>
          </cell>
          <cell r="C33" t="str">
            <v>szt.</v>
          </cell>
        </row>
        <row r="34">
          <cell r="B34" t="str">
            <v>Koncentrat pomidorowy 30% 200g</v>
          </cell>
          <cell r="C34" t="str">
            <v>szt.</v>
          </cell>
        </row>
        <row r="35">
          <cell r="B35" t="str">
            <v>Koncentrat z buraków czerwonych 300ml</v>
          </cell>
          <cell r="C35" t="str">
            <v>szt.</v>
          </cell>
        </row>
        <row r="36">
          <cell r="B36" t="str">
            <v>Konserwa filet z makreli w pomidorach 170g</v>
          </cell>
          <cell r="C36" t="str">
            <v>szt.</v>
          </cell>
        </row>
        <row r="37">
          <cell r="C37" t="str">
            <v>szt.</v>
          </cell>
        </row>
        <row r="38">
          <cell r="C38" t="str">
            <v>szt.</v>
          </cell>
        </row>
        <row r="39">
          <cell r="B39" t="str">
            <v>Liść laurowy 6g</v>
          </cell>
          <cell r="C39" t="str">
            <v>szt.</v>
          </cell>
        </row>
        <row r="40">
          <cell r="B40" t="str">
            <v>Majeranek 8g</v>
          </cell>
          <cell r="C40" t="str">
            <v>szt.</v>
          </cell>
        </row>
        <row r="41">
          <cell r="B41" t="str">
            <v>Majonez dekoracyjny 900ml</v>
          </cell>
          <cell r="C41" t="str">
            <v>szt.</v>
          </cell>
        </row>
        <row r="42">
          <cell r="C42" t="str">
            <v>szt.</v>
          </cell>
        </row>
        <row r="43">
          <cell r="B43" t="str">
            <v>Makaron zacierka 250g</v>
          </cell>
          <cell r="C43" t="str">
            <v>szt.</v>
          </cell>
        </row>
        <row r="44">
          <cell r="B44" t="str">
            <v>Masa krówkowa (kajmak) 510g</v>
          </cell>
          <cell r="C44" t="str">
            <v>szt.</v>
          </cell>
          <cell r="D44">
            <v>15</v>
          </cell>
        </row>
        <row r="45">
          <cell r="C45" t="str">
            <v>kg.</v>
          </cell>
        </row>
        <row r="46">
          <cell r="B46" t="str">
            <v>Musztarda stołowa  w plastikowej butelce 275g</v>
          </cell>
          <cell r="C46" t="str">
            <v>szt.</v>
          </cell>
        </row>
        <row r="47">
          <cell r="B47" t="str">
            <v>Nektar owocowy w kartonie 2l</v>
          </cell>
          <cell r="C47" t="str">
            <v>szt.</v>
          </cell>
        </row>
        <row r="48">
          <cell r="B48" t="str">
            <v>Ogórek kiszony słoik 900ml</v>
          </cell>
          <cell r="C48" t="str">
            <v>szt.</v>
          </cell>
        </row>
        <row r="49">
          <cell r="B49" t="str">
            <v>Ogórek konserwowy 900ml</v>
          </cell>
          <cell r="C49" t="str">
            <v>szt.</v>
          </cell>
        </row>
        <row r="50">
          <cell r="B50" t="str">
            <v>Olej 1 litr</v>
          </cell>
          <cell r="C50" t="str">
            <v>szt.</v>
          </cell>
        </row>
        <row r="51">
          <cell r="B51" t="str">
            <v>Paluszki solone 300g</v>
          </cell>
          <cell r="C51" t="str">
            <v>szt.</v>
          </cell>
        </row>
        <row r="52">
          <cell r="B52" t="str">
            <v>Papryka mielona ostra 20g</v>
          </cell>
          <cell r="C52" t="str">
            <v>szt.</v>
          </cell>
        </row>
        <row r="53">
          <cell r="B53" t="str">
            <v>Papryka mielona słodka 20g</v>
          </cell>
          <cell r="C53" t="str">
            <v>szt.</v>
          </cell>
        </row>
        <row r="54">
          <cell r="B54" t="str">
            <v>Paprykarz szczeciński 300g</v>
          </cell>
          <cell r="C54" t="str">
            <v>szt.</v>
          </cell>
        </row>
        <row r="55">
          <cell r="B55" t="str">
            <v>Pasztet drobiowy w konserwie 155g</v>
          </cell>
          <cell r="C55" t="str">
            <v>szt.</v>
          </cell>
        </row>
        <row r="56">
          <cell r="B56" t="str">
            <v>Pieprz czarny mielony 20g</v>
          </cell>
          <cell r="C56" t="str">
            <v>szt.</v>
          </cell>
        </row>
        <row r="57">
          <cell r="B57" t="str">
            <v>Pieprz ziołowy mielony 20g</v>
          </cell>
          <cell r="C57" t="str">
            <v>szt.</v>
          </cell>
        </row>
        <row r="58">
          <cell r="B58" t="str">
            <v>Pierogi ruskie świeże</v>
          </cell>
          <cell r="C58" t="str">
            <v>kg.</v>
          </cell>
        </row>
        <row r="59">
          <cell r="B59" t="str">
            <v>Pierogi z kapustą i grzybami świeże</v>
          </cell>
          <cell r="C59" t="str">
            <v>kg.</v>
          </cell>
        </row>
        <row r="60">
          <cell r="C60" t="str">
            <v>szt.</v>
          </cell>
        </row>
        <row r="61">
          <cell r="B61" t="str">
            <v>Przyprawa do kurczaka  30g</v>
          </cell>
          <cell r="C61" t="str">
            <v>szt.</v>
          </cell>
        </row>
        <row r="62">
          <cell r="B62" t="str">
            <v>Przyprawa do potraw 1kg (wegeta)</v>
          </cell>
          <cell r="C62" t="str">
            <v>szt.</v>
          </cell>
        </row>
        <row r="63">
          <cell r="B63" t="str">
            <v>Przyprawa do ryb 20g</v>
          </cell>
          <cell r="C63" t="str">
            <v>szt.</v>
          </cell>
        </row>
        <row r="64">
          <cell r="C64" t="str">
            <v>szt.</v>
          </cell>
        </row>
        <row r="65">
          <cell r="C65" t="str">
            <v>szt.</v>
          </cell>
        </row>
        <row r="66">
          <cell r="B66" t="str">
            <v>Sałatka warzywna z papryką 720ml</v>
          </cell>
          <cell r="C66" t="str">
            <v>szt.</v>
          </cell>
        </row>
        <row r="69">
          <cell r="B69" t="str">
            <v>Sos pieczeniowy ciemny w torebce 30g</v>
          </cell>
          <cell r="C69" t="str">
            <v>szt.</v>
          </cell>
        </row>
        <row r="70">
          <cell r="B70" t="str">
            <v>Sos pieczeniowy jasny w torebce 30g</v>
          </cell>
          <cell r="C70" t="str">
            <v>szt.</v>
          </cell>
        </row>
        <row r="71">
          <cell r="B71" t="str">
            <v>Sos w torebce "4 sery" 37g</v>
          </cell>
          <cell r="C71" t="str">
            <v>szt.</v>
          </cell>
        </row>
        <row r="72">
          <cell r="B72" t="str">
            <v>Sól 1kg</v>
          </cell>
          <cell r="C72" t="str">
            <v>kg.</v>
          </cell>
        </row>
        <row r="73">
          <cell r="B73" t="str">
            <v>Syrop owocowy 420ml</v>
          </cell>
          <cell r="C73" t="str">
            <v>szt.</v>
          </cell>
        </row>
        <row r="74">
          <cell r="B74" t="str">
            <v>Śledź w oleju - op. 2,5 kg</v>
          </cell>
          <cell r="C74" t="str">
            <v>op.</v>
          </cell>
        </row>
        <row r="75">
          <cell r="B75" t="str">
            <v>Wafelki familijne 180g</v>
          </cell>
          <cell r="C75" t="str">
            <v>szt.</v>
          </cell>
        </row>
        <row r="76">
          <cell r="B76" t="str">
            <v>Wafle tortowe 160g</v>
          </cell>
          <cell r="C76" t="str">
            <v>szt.</v>
          </cell>
          <cell r="D76">
            <v>10</v>
          </cell>
        </row>
        <row r="77">
          <cell r="B77" t="str">
            <v>Woda mineralna 1,5l gaz./niegaz./lekkogaz.</v>
          </cell>
          <cell r="C77" t="str">
            <v>szt.</v>
          </cell>
        </row>
        <row r="78">
          <cell r="B78" t="str">
            <v>Ziele angielskie 15g</v>
          </cell>
          <cell r="C78" t="str">
            <v>szt.</v>
          </cell>
        </row>
        <row r="79">
          <cell r="B79" t="str">
            <v>Zioła prowansalskie 10g</v>
          </cell>
          <cell r="C79" t="str">
            <v>szt.</v>
          </cell>
        </row>
        <row r="80">
          <cell r="B80" t="str">
            <v>Zupa grzybowa w torebce 48g</v>
          </cell>
          <cell r="C80" t="str">
            <v>szt.</v>
          </cell>
        </row>
        <row r="81">
          <cell r="B81" t="str">
            <v>Zupa pieczarkowa w torebce 44g</v>
          </cell>
          <cell r="C81" t="str">
            <v>szt.</v>
          </cell>
        </row>
        <row r="82">
          <cell r="B82" t="str">
            <v>Żurek małopolski w butelce 0,5l</v>
          </cell>
          <cell r="C82" t="str">
            <v>szt.</v>
          </cell>
        </row>
        <row r="83">
          <cell r="B83" t="str">
            <v>Żurek w torebce 49g</v>
          </cell>
          <cell r="C83" t="str">
            <v>szt.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tabSelected="1" view="pageBreakPreview" zoomScaleSheetLayoutView="100" zoomScalePageLayoutView="125" workbookViewId="0" topLeftCell="A1">
      <selection activeCell="H8" sqref="H8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22.57421875" style="0" customWidth="1"/>
    <col min="11" max="11" width="10.00390625" style="0" bestFit="1" customWidth="1"/>
  </cols>
  <sheetData>
    <row r="1" spans="1:10" ht="17.25" customHeight="1">
      <c r="A1" s="21" t="s">
        <v>25</v>
      </c>
      <c r="B1" s="21"/>
      <c r="F1" s="20" t="s">
        <v>45</v>
      </c>
      <c r="G1" s="20"/>
      <c r="H1" s="20"/>
      <c r="I1" s="20"/>
      <c r="J1" s="20"/>
    </row>
    <row r="2" spans="1:9" ht="17.25" customHeight="1">
      <c r="A2" s="1"/>
      <c r="B2" s="1"/>
      <c r="F2" s="2"/>
      <c r="G2" s="2"/>
      <c r="H2" s="2"/>
      <c r="I2" s="2"/>
    </row>
    <row r="3" spans="1:10" ht="15.7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customHeight="1">
      <c r="A4" s="22" t="s">
        <v>332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23" t="s">
        <v>333</v>
      </c>
      <c r="B6" s="24"/>
      <c r="C6" s="24"/>
      <c r="D6" s="24"/>
      <c r="E6" s="24"/>
      <c r="F6" s="24"/>
      <c r="G6" s="24"/>
      <c r="H6" s="24"/>
      <c r="I6" s="24"/>
      <c r="J6" s="24"/>
    </row>
    <row r="8" spans="1:10" ht="48">
      <c r="A8" s="3" t="s">
        <v>0</v>
      </c>
      <c r="B8" s="3" t="s">
        <v>11</v>
      </c>
      <c r="C8" s="3" t="s">
        <v>12</v>
      </c>
      <c r="D8" s="4" t="s">
        <v>19</v>
      </c>
      <c r="E8" s="4" t="s">
        <v>16</v>
      </c>
      <c r="F8" s="3" t="s">
        <v>15</v>
      </c>
      <c r="G8" s="3" t="s">
        <v>13</v>
      </c>
      <c r="H8" s="3" t="s">
        <v>14</v>
      </c>
      <c r="I8" s="3" t="s">
        <v>24</v>
      </c>
      <c r="J8" s="3" t="s">
        <v>17</v>
      </c>
    </row>
    <row r="9" spans="1:10" ht="15">
      <c r="A9" s="5" t="s">
        <v>1</v>
      </c>
      <c r="B9" s="5"/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</row>
    <row r="10" spans="1:10" ht="15.75">
      <c r="A10" s="5" t="s">
        <v>1</v>
      </c>
      <c r="B10" s="6" t="s">
        <v>284</v>
      </c>
      <c r="C10" s="12" t="s">
        <v>36</v>
      </c>
      <c r="D10" s="14">
        <v>10</v>
      </c>
      <c r="E10" s="11"/>
      <c r="F10" s="10">
        <f>D10*E10</f>
        <v>0</v>
      </c>
      <c r="G10" s="10"/>
      <c r="H10" s="10">
        <f>ROUND(F10*G10/100,2)</f>
        <v>0</v>
      </c>
      <c r="I10" s="10">
        <f>F10+H10</f>
        <v>0</v>
      </c>
      <c r="J10" s="7"/>
    </row>
    <row r="11" spans="1:10" ht="15.75">
      <c r="A11" s="5" t="s">
        <v>2</v>
      </c>
      <c r="B11" s="6" t="s">
        <v>329</v>
      </c>
      <c r="C11" s="12" t="s">
        <v>36</v>
      </c>
      <c r="D11" s="14">
        <v>10</v>
      </c>
      <c r="E11" s="11"/>
      <c r="F11" s="10">
        <f aca="true" t="shared" si="0" ref="F11:F74">D11*E11</f>
        <v>0</v>
      </c>
      <c r="G11" s="10"/>
      <c r="H11" s="10">
        <f aca="true" t="shared" si="1" ref="H11:H74">ROUND(F11*G11/100,2)</f>
        <v>0</v>
      </c>
      <c r="I11" s="10">
        <f aca="true" t="shared" si="2" ref="I11:I74">F11+H11</f>
        <v>0</v>
      </c>
      <c r="J11" s="7"/>
    </row>
    <row r="12" spans="1:10" ht="15.75">
      <c r="A12" s="5" t="s">
        <v>3</v>
      </c>
      <c r="B12" s="6" t="s">
        <v>330</v>
      </c>
      <c r="C12" s="12" t="s">
        <v>232</v>
      </c>
      <c r="D12" s="14">
        <v>10</v>
      </c>
      <c r="E12" s="11"/>
      <c r="F12" s="10">
        <f t="shared" si="0"/>
        <v>0</v>
      </c>
      <c r="G12" s="10"/>
      <c r="H12" s="10">
        <f t="shared" si="1"/>
        <v>0</v>
      </c>
      <c r="I12" s="10">
        <f t="shared" si="2"/>
        <v>0</v>
      </c>
      <c r="J12" s="7"/>
    </row>
    <row r="13" spans="1:10" ht="15.75">
      <c r="A13" s="5" t="s">
        <v>4</v>
      </c>
      <c r="B13" s="6" t="s">
        <v>285</v>
      </c>
      <c r="C13" s="12" t="s">
        <v>42</v>
      </c>
      <c r="D13" s="14">
        <v>150</v>
      </c>
      <c r="E13" s="11"/>
      <c r="F13" s="10">
        <f t="shared" si="0"/>
        <v>0</v>
      </c>
      <c r="G13" s="10"/>
      <c r="H13" s="10">
        <f t="shared" si="1"/>
        <v>0</v>
      </c>
      <c r="I13" s="10">
        <f t="shared" si="2"/>
        <v>0</v>
      </c>
      <c r="J13" s="7"/>
    </row>
    <row r="14" spans="1:10" ht="15.75">
      <c r="A14" s="5" t="s">
        <v>5</v>
      </c>
      <c r="B14" s="6" t="str">
        <f>'[1]Różne produkty spożywcze'!B10</f>
        <v>Barszcz biały w butelce 0,5l</v>
      </c>
      <c r="C14" s="12" t="str">
        <f>'[1]Różne produkty spożywcze'!C10</f>
        <v>szt.</v>
      </c>
      <c r="D14" s="14">
        <v>10</v>
      </c>
      <c r="E14" s="11"/>
      <c r="F14" s="10">
        <f t="shared" si="0"/>
        <v>0</v>
      </c>
      <c r="G14" s="10"/>
      <c r="H14" s="10">
        <f t="shared" si="1"/>
        <v>0</v>
      </c>
      <c r="I14" s="10">
        <f t="shared" si="2"/>
        <v>0</v>
      </c>
      <c r="J14" s="7"/>
    </row>
    <row r="15" spans="1:10" ht="15.75">
      <c r="A15" s="5" t="s">
        <v>6</v>
      </c>
      <c r="B15" s="6" t="str">
        <f>'[1]Różne produkty spożywcze'!B11</f>
        <v>Barszcz biały w torebce 66g</v>
      </c>
      <c r="C15" s="12" t="str">
        <f>'[1]Różne produkty spożywcze'!C11</f>
        <v>szt.</v>
      </c>
      <c r="D15" s="14">
        <v>26</v>
      </c>
      <c r="E15" s="11"/>
      <c r="F15" s="10">
        <f t="shared" si="0"/>
        <v>0</v>
      </c>
      <c r="G15" s="10"/>
      <c r="H15" s="10">
        <f t="shared" si="1"/>
        <v>0</v>
      </c>
      <c r="I15" s="10">
        <f t="shared" si="2"/>
        <v>0</v>
      </c>
      <c r="J15" s="7"/>
    </row>
    <row r="16" spans="1:10" ht="15.75">
      <c r="A16" s="5" t="s">
        <v>7</v>
      </c>
      <c r="B16" s="6" t="s">
        <v>206</v>
      </c>
      <c r="C16" s="12" t="s">
        <v>36</v>
      </c>
      <c r="D16" s="14">
        <v>30</v>
      </c>
      <c r="E16" s="11"/>
      <c r="F16" s="10">
        <f t="shared" si="0"/>
        <v>0</v>
      </c>
      <c r="G16" s="10"/>
      <c r="H16" s="10">
        <f t="shared" si="1"/>
        <v>0</v>
      </c>
      <c r="I16" s="10">
        <f t="shared" si="2"/>
        <v>0</v>
      </c>
      <c r="J16" s="7"/>
    </row>
    <row r="17" spans="1:10" ht="15.75">
      <c r="A17" s="5" t="s">
        <v>8</v>
      </c>
      <c r="B17" s="6" t="s">
        <v>268</v>
      </c>
      <c r="C17" s="12" t="s">
        <v>36</v>
      </c>
      <c r="D17" s="14">
        <v>30</v>
      </c>
      <c r="E17" s="11"/>
      <c r="F17" s="10">
        <f t="shared" si="0"/>
        <v>0</v>
      </c>
      <c r="G17" s="10"/>
      <c r="H17" s="10">
        <f t="shared" si="1"/>
        <v>0</v>
      </c>
      <c r="I17" s="10">
        <f t="shared" si="2"/>
        <v>0</v>
      </c>
      <c r="J17" s="7"/>
    </row>
    <row r="18" spans="1:10" ht="15.75">
      <c r="A18" s="5" t="s">
        <v>9</v>
      </c>
      <c r="B18" s="6" t="s">
        <v>38</v>
      </c>
      <c r="C18" s="12" t="s">
        <v>36</v>
      </c>
      <c r="D18" s="14">
        <v>30</v>
      </c>
      <c r="E18" s="11"/>
      <c r="F18" s="10">
        <f t="shared" si="0"/>
        <v>0</v>
      </c>
      <c r="G18" s="10"/>
      <c r="H18" s="10">
        <f t="shared" si="1"/>
        <v>0</v>
      </c>
      <c r="I18" s="10">
        <f t="shared" si="2"/>
        <v>0</v>
      </c>
      <c r="J18" s="7"/>
    </row>
    <row r="19" spans="1:10" ht="15.75">
      <c r="A19" s="5" t="s">
        <v>10</v>
      </c>
      <c r="B19" s="6" t="str">
        <f>'[1]Różne produkty spożywcze'!B12</f>
        <v>Biszkopty z galaretką w czekoladzie 147g</v>
      </c>
      <c r="C19" s="12" t="str">
        <f>'[1]Różne produkty spożywcze'!C12</f>
        <v>szt.</v>
      </c>
      <c r="D19" s="14">
        <v>65</v>
      </c>
      <c r="E19" s="11"/>
      <c r="F19" s="10">
        <f t="shared" si="0"/>
        <v>0</v>
      </c>
      <c r="G19" s="10"/>
      <c r="H19" s="10">
        <f t="shared" si="1"/>
        <v>0</v>
      </c>
      <c r="I19" s="10">
        <f t="shared" si="2"/>
        <v>0</v>
      </c>
      <c r="J19" s="7"/>
    </row>
    <row r="20" spans="1:10" ht="94.5">
      <c r="A20" s="5" t="s">
        <v>46</v>
      </c>
      <c r="B20" s="6" t="s">
        <v>217</v>
      </c>
      <c r="C20" s="12" t="s">
        <v>42</v>
      </c>
      <c r="D20" s="14">
        <v>40</v>
      </c>
      <c r="E20" s="11"/>
      <c r="F20" s="10">
        <f t="shared" si="0"/>
        <v>0</v>
      </c>
      <c r="G20" s="10"/>
      <c r="H20" s="10">
        <f t="shared" si="1"/>
        <v>0</v>
      </c>
      <c r="I20" s="10">
        <f t="shared" si="2"/>
        <v>0</v>
      </c>
      <c r="J20" s="7"/>
    </row>
    <row r="21" spans="1:10" ht="15.75">
      <c r="A21" s="5" t="s">
        <v>47</v>
      </c>
      <c r="B21" s="6" t="s">
        <v>269</v>
      </c>
      <c r="C21" s="12" t="s">
        <v>36</v>
      </c>
      <c r="D21" s="14">
        <v>30</v>
      </c>
      <c r="E21" s="11"/>
      <c r="F21" s="10">
        <f t="shared" si="0"/>
        <v>0</v>
      </c>
      <c r="G21" s="10"/>
      <c r="H21" s="10">
        <f t="shared" si="1"/>
        <v>0</v>
      </c>
      <c r="I21" s="10">
        <f t="shared" si="2"/>
        <v>0</v>
      </c>
      <c r="J21" s="7"/>
    </row>
    <row r="22" spans="1:10" ht="15.75">
      <c r="A22" s="5" t="s">
        <v>48</v>
      </c>
      <c r="B22" s="6" t="s">
        <v>270</v>
      </c>
      <c r="C22" s="12" t="s">
        <v>36</v>
      </c>
      <c r="D22" s="14">
        <v>30</v>
      </c>
      <c r="E22" s="11"/>
      <c r="F22" s="10">
        <f t="shared" si="0"/>
        <v>0</v>
      </c>
      <c r="G22" s="10"/>
      <c r="H22" s="10">
        <f t="shared" si="1"/>
        <v>0</v>
      </c>
      <c r="I22" s="10">
        <f t="shared" si="2"/>
        <v>0</v>
      </c>
      <c r="J22" s="7"/>
    </row>
    <row r="23" spans="1:10" ht="15.75">
      <c r="A23" s="5" t="s">
        <v>49</v>
      </c>
      <c r="B23" s="6" t="s">
        <v>271</v>
      </c>
      <c r="C23" s="12" t="s">
        <v>36</v>
      </c>
      <c r="D23" s="14">
        <v>30</v>
      </c>
      <c r="E23" s="11"/>
      <c r="F23" s="10">
        <f t="shared" si="0"/>
        <v>0</v>
      </c>
      <c r="G23" s="10"/>
      <c r="H23" s="10">
        <f t="shared" si="1"/>
        <v>0</v>
      </c>
      <c r="I23" s="10">
        <f t="shared" si="2"/>
        <v>0</v>
      </c>
      <c r="J23" s="7"/>
    </row>
    <row r="24" spans="1:10" ht="15.75">
      <c r="A24" s="5" t="s">
        <v>50</v>
      </c>
      <c r="B24" s="6" t="s">
        <v>272</v>
      </c>
      <c r="C24" s="12" t="s">
        <v>36</v>
      </c>
      <c r="D24" s="14">
        <v>2</v>
      </c>
      <c r="E24" s="11"/>
      <c r="F24" s="10">
        <f t="shared" si="0"/>
        <v>0</v>
      </c>
      <c r="G24" s="10"/>
      <c r="H24" s="10">
        <f t="shared" si="1"/>
        <v>0</v>
      </c>
      <c r="I24" s="10">
        <f t="shared" si="2"/>
        <v>0</v>
      </c>
      <c r="J24" s="7"/>
    </row>
    <row r="25" spans="1:10" ht="15.75">
      <c r="A25" s="5" t="s">
        <v>51</v>
      </c>
      <c r="B25" s="6" t="s">
        <v>260</v>
      </c>
      <c r="C25" s="12" t="s">
        <v>36</v>
      </c>
      <c r="D25" s="14">
        <v>91</v>
      </c>
      <c r="E25" s="11"/>
      <c r="F25" s="10">
        <f t="shared" si="0"/>
        <v>0</v>
      </c>
      <c r="G25" s="10"/>
      <c r="H25" s="10">
        <f t="shared" si="1"/>
        <v>0</v>
      </c>
      <c r="I25" s="10">
        <f t="shared" si="2"/>
        <v>0</v>
      </c>
      <c r="J25" s="7"/>
    </row>
    <row r="26" spans="1:10" ht="15.75">
      <c r="A26" s="5" t="s">
        <v>52</v>
      </c>
      <c r="B26" s="6" t="s">
        <v>261</v>
      </c>
      <c r="C26" s="12" t="s">
        <v>36</v>
      </c>
      <c r="D26" s="14">
        <v>900</v>
      </c>
      <c r="E26" s="11"/>
      <c r="F26" s="10">
        <f t="shared" si="0"/>
        <v>0</v>
      </c>
      <c r="G26" s="10"/>
      <c r="H26" s="10">
        <f t="shared" si="1"/>
        <v>0</v>
      </c>
      <c r="I26" s="10">
        <f t="shared" si="2"/>
        <v>0</v>
      </c>
      <c r="J26" s="7"/>
    </row>
    <row r="27" spans="1:10" ht="15.75">
      <c r="A27" s="5" t="s">
        <v>53</v>
      </c>
      <c r="B27" s="6" t="s">
        <v>262</v>
      </c>
      <c r="C27" s="12" t="s">
        <v>36</v>
      </c>
      <c r="D27" s="14">
        <v>900</v>
      </c>
      <c r="E27" s="11"/>
      <c r="F27" s="10">
        <f t="shared" si="0"/>
        <v>0</v>
      </c>
      <c r="G27" s="10"/>
      <c r="H27" s="10">
        <f t="shared" si="1"/>
        <v>0</v>
      </c>
      <c r="I27" s="10">
        <f t="shared" si="2"/>
        <v>0</v>
      </c>
      <c r="J27" s="7"/>
    </row>
    <row r="28" spans="1:10" ht="15.75">
      <c r="A28" s="5" t="s">
        <v>54</v>
      </c>
      <c r="B28" s="6" t="s">
        <v>33</v>
      </c>
      <c r="C28" s="12" t="s">
        <v>36</v>
      </c>
      <c r="D28" s="14">
        <v>25</v>
      </c>
      <c r="E28" s="11"/>
      <c r="F28" s="10">
        <f t="shared" si="0"/>
        <v>0</v>
      </c>
      <c r="G28" s="10"/>
      <c r="H28" s="10">
        <f t="shared" si="1"/>
        <v>0</v>
      </c>
      <c r="I28" s="10">
        <f t="shared" si="2"/>
        <v>0</v>
      </c>
      <c r="J28" s="7"/>
    </row>
    <row r="29" spans="1:10" ht="15.75">
      <c r="A29" s="5" t="s">
        <v>55</v>
      </c>
      <c r="B29" s="6" t="s">
        <v>286</v>
      </c>
      <c r="C29" s="12" t="s">
        <v>42</v>
      </c>
      <c r="D29" s="14">
        <v>12</v>
      </c>
      <c r="E29" s="11"/>
      <c r="F29" s="10">
        <f t="shared" si="0"/>
        <v>0</v>
      </c>
      <c r="G29" s="10"/>
      <c r="H29" s="10">
        <f t="shared" si="1"/>
        <v>0</v>
      </c>
      <c r="I29" s="10">
        <f t="shared" si="2"/>
        <v>0</v>
      </c>
      <c r="J29" s="7"/>
    </row>
    <row r="30" spans="1:10" ht="15.75">
      <c r="A30" s="5" t="s">
        <v>56</v>
      </c>
      <c r="B30" s="6" t="s">
        <v>287</v>
      </c>
      <c r="C30" s="12" t="s">
        <v>42</v>
      </c>
      <c r="D30" s="14">
        <v>110</v>
      </c>
      <c r="E30" s="11"/>
      <c r="F30" s="10">
        <f t="shared" si="0"/>
        <v>0</v>
      </c>
      <c r="G30" s="10"/>
      <c r="H30" s="10">
        <f t="shared" si="1"/>
        <v>0</v>
      </c>
      <c r="I30" s="10">
        <f t="shared" si="2"/>
        <v>0</v>
      </c>
      <c r="J30" s="7"/>
    </row>
    <row r="31" spans="1:10" ht="31.5">
      <c r="A31" s="5" t="s">
        <v>57</v>
      </c>
      <c r="B31" s="6" t="s">
        <v>288</v>
      </c>
      <c r="C31" s="12" t="s">
        <v>42</v>
      </c>
      <c r="D31" s="14">
        <v>8</v>
      </c>
      <c r="E31" s="11"/>
      <c r="F31" s="10">
        <f t="shared" si="0"/>
        <v>0</v>
      </c>
      <c r="G31" s="10"/>
      <c r="H31" s="10">
        <f t="shared" si="1"/>
        <v>0</v>
      </c>
      <c r="I31" s="10">
        <f t="shared" si="2"/>
        <v>0</v>
      </c>
      <c r="J31" s="7"/>
    </row>
    <row r="32" spans="1:10" ht="15.75">
      <c r="A32" s="5" t="s">
        <v>58</v>
      </c>
      <c r="B32" s="6" t="s">
        <v>263</v>
      </c>
      <c r="C32" s="12" t="s">
        <v>36</v>
      </c>
      <c r="D32" s="14">
        <v>120</v>
      </c>
      <c r="E32" s="11"/>
      <c r="F32" s="10">
        <f t="shared" si="0"/>
        <v>0</v>
      </c>
      <c r="G32" s="10"/>
      <c r="H32" s="10">
        <f t="shared" si="1"/>
        <v>0</v>
      </c>
      <c r="I32" s="10">
        <f t="shared" si="2"/>
        <v>0</v>
      </c>
      <c r="J32" s="7"/>
    </row>
    <row r="33" spans="1:10" ht="15.75">
      <c r="A33" s="5" t="s">
        <v>59</v>
      </c>
      <c r="B33" s="6" t="s">
        <v>264</v>
      </c>
      <c r="C33" s="12" t="s">
        <v>36</v>
      </c>
      <c r="D33" s="14">
        <v>90</v>
      </c>
      <c r="E33" s="11"/>
      <c r="F33" s="10">
        <f t="shared" si="0"/>
        <v>0</v>
      </c>
      <c r="G33" s="10"/>
      <c r="H33" s="10">
        <f t="shared" si="1"/>
        <v>0</v>
      </c>
      <c r="I33" s="10">
        <f t="shared" si="2"/>
        <v>0</v>
      </c>
      <c r="J33" s="7"/>
    </row>
    <row r="34" spans="1:10" ht="15.75">
      <c r="A34" s="5" t="s">
        <v>60</v>
      </c>
      <c r="B34" s="6" t="s">
        <v>265</v>
      </c>
      <c r="C34" s="12" t="s">
        <v>36</v>
      </c>
      <c r="D34" s="14">
        <v>150</v>
      </c>
      <c r="E34" s="11"/>
      <c r="F34" s="10">
        <f t="shared" si="0"/>
        <v>0</v>
      </c>
      <c r="G34" s="10"/>
      <c r="H34" s="10">
        <f t="shared" si="1"/>
        <v>0</v>
      </c>
      <c r="I34" s="10">
        <f t="shared" si="2"/>
        <v>0</v>
      </c>
      <c r="J34" s="7"/>
    </row>
    <row r="35" spans="1:10" ht="15.75">
      <c r="A35" s="5" t="s">
        <v>61</v>
      </c>
      <c r="B35" s="6" t="str">
        <f>'[1]Różne produkty spożywcze'!B13</f>
        <v>Chrzan tarty 160g</v>
      </c>
      <c r="C35" s="12" t="str">
        <f>'[1]Różne produkty spożywcze'!C13</f>
        <v>szt.</v>
      </c>
      <c r="D35" s="14">
        <v>6</v>
      </c>
      <c r="E35" s="11"/>
      <c r="F35" s="10">
        <f t="shared" si="0"/>
        <v>0</v>
      </c>
      <c r="G35" s="10"/>
      <c r="H35" s="10">
        <f t="shared" si="1"/>
        <v>0</v>
      </c>
      <c r="I35" s="10">
        <f t="shared" si="2"/>
        <v>0</v>
      </c>
      <c r="J35" s="7"/>
    </row>
    <row r="36" spans="1:10" ht="15.75">
      <c r="A36" s="5" t="s">
        <v>62</v>
      </c>
      <c r="B36" s="6" t="s">
        <v>37</v>
      </c>
      <c r="C36" s="12" t="s">
        <v>36</v>
      </c>
      <c r="D36" s="14">
        <v>15</v>
      </c>
      <c r="E36" s="11"/>
      <c r="F36" s="10">
        <f t="shared" si="0"/>
        <v>0</v>
      </c>
      <c r="G36" s="10"/>
      <c r="H36" s="10">
        <f t="shared" si="1"/>
        <v>0</v>
      </c>
      <c r="I36" s="10">
        <f t="shared" si="2"/>
        <v>0</v>
      </c>
      <c r="J36" s="7"/>
    </row>
    <row r="37" spans="1:10" ht="15.75">
      <c r="A37" s="5" t="s">
        <v>63</v>
      </c>
      <c r="B37" s="6" t="s">
        <v>43</v>
      </c>
      <c r="C37" s="12" t="s">
        <v>36</v>
      </c>
      <c r="D37" s="14">
        <v>30</v>
      </c>
      <c r="E37" s="11"/>
      <c r="F37" s="10">
        <f t="shared" si="0"/>
        <v>0</v>
      </c>
      <c r="G37" s="10"/>
      <c r="H37" s="10">
        <f t="shared" si="1"/>
        <v>0</v>
      </c>
      <c r="I37" s="10">
        <f t="shared" si="2"/>
        <v>0</v>
      </c>
      <c r="J37" s="7"/>
    </row>
    <row r="38" spans="1:10" ht="15.75">
      <c r="A38" s="5" t="s">
        <v>64</v>
      </c>
      <c r="B38" s="6" t="s">
        <v>40</v>
      </c>
      <c r="C38" s="12" t="s">
        <v>36</v>
      </c>
      <c r="D38" s="14">
        <v>10</v>
      </c>
      <c r="E38" s="11"/>
      <c r="F38" s="10">
        <f t="shared" si="0"/>
        <v>0</v>
      </c>
      <c r="G38" s="10"/>
      <c r="H38" s="10">
        <f t="shared" si="1"/>
        <v>0</v>
      </c>
      <c r="I38" s="10">
        <f t="shared" si="2"/>
        <v>0</v>
      </c>
      <c r="J38" s="7"/>
    </row>
    <row r="39" spans="1:10" ht="15.75">
      <c r="A39" s="5" t="s">
        <v>65</v>
      </c>
      <c r="B39" s="6" t="str">
        <f>'[1]Różne produkty spożywcze'!B14</f>
        <v>Cukier 1kg</v>
      </c>
      <c r="C39" s="12" t="str">
        <f>'[1]Różne produkty spożywcze'!C14</f>
        <v>kg.</v>
      </c>
      <c r="D39" s="14">
        <v>230</v>
      </c>
      <c r="E39" s="11"/>
      <c r="F39" s="10">
        <f t="shared" si="0"/>
        <v>0</v>
      </c>
      <c r="G39" s="10"/>
      <c r="H39" s="10">
        <f t="shared" si="1"/>
        <v>0</v>
      </c>
      <c r="I39" s="10">
        <f t="shared" si="2"/>
        <v>0</v>
      </c>
      <c r="J39" s="7"/>
    </row>
    <row r="40" spans="1:10" ht="15.75">
      <c r="A40" s="5" t="s">
        <v>66</v>
      </c>
      <c r="B40" s="6" t="str">
        <f>'[1]Różne produkty spożywcze'!B15</f>
        <v>Cukierki galaretka w czekoladzie</v>
      </c>
      <c r="C40" s="12" t="str">
        <f>'[1]Różne produkty spożywcze'!C15</f>
        <v>kg.</v>
      </c>
      <c r="D40" s="14">
        <f>'[1]Różne produkty spożywcze'!D15</f>
        <v>5</v>
      </c>
      <c r="E40" s="11"/>
      <c r="F40" s="10">
        <f t="shared" si="0"/>
        <v>0</v>
      </c>
      <c r="G40" s="10"/>
      <c r="H40" s="10">
        <f t="shared" si="1"/>
        <v>0</v>
      </c>
      <c r="I40" s="10">
        <f t="shared" si="2"/>
        <v>0</v>
      </c>
      <c r="J40" s="7"/>
    </row>
    <row r="41" spans="1:10" ht="15.75">
      <c r="A41" s="5" t="s">
        <v>67</v>
      </c>
      <c r="B41" s="6" t="s">
        <v>41</v>
      </c>
      <c r="C41" s="12" t="s">
        <v>42</v>
      </c>
      <c r="D41" s="14">
        <v>5</v>
      </c>
      <c r="E41" s="11"/>
      <c r="F41" s="10">
        <f t="shared" si="0"/>
        <v>0</v>
      </c>
      <c r="G41" s="10"/>
      <c r="H41" s="10">
        <f t="shared" si="1"/>
        <v>0</v>
      </c>
      <c r="I41" s="10">
        <f t="shared" si="2"/>
        <v>0</v>
      </c>
      <c r="J41" s="7"/>
    </row>
    <row r="42" spans="1:10" ht="15.75">
      <c r="A42" s="5" t="s">
        <v>68</v>
      </c>
      <c r="B42" s="6" t="s">
        <v>289</v>
      </c>
      <c r="C42" s="12" t="s">
        <v>42</v>
      </c>
      <c r="D42" s="14">
        <v>35</v>
      </c>
      <c r="E42" s="11"/>
      <c r="F42" s="10">
        <f t="shared" si="0"/>
        <v>0</v>
      </c>
      <c r="G42" s="10"/>
      <c r="H42" s="10">
        <f t="shared" si="1"/>
        <v>0</v>
      </c>
      <c r="I42" s="10">
        <f t="shared" si="2"/>
        <v>0</v>
      </c>
      <c r="J42" s="7"/>
    </row>
    <row r="43" spans="1:10" ht="15.75">
      <c r="A43" s="5" t="s">
        <v>69</v>
      </c>
      <c r="B43" s="6" t="s">
        <v>290</v>
      </c>
      <c r="C43" s="12" t="s">
        <v>36</v>
      </c>
      <c r="D43" s="14">
        <v>30</v>
      </c>
      <c r="E43" s="11"/>
      <c r="F43" s="10">
        <f t="shared" si="0"/>
        <v>0</v>
      </c>
      <c r="G43" s="10"/>
      <c r="H43" s="10">
        <f t="shared" si="1"/>
        <v>0</v>
      </c>
      <c r="I43" s="10">
        <f t="shared" si="2"/>
        <v>0</v>
      </c>
      <c r="J43" s="7"/>
    </row>
    <row r="44" spans="1:10" ht="15.75">
      <c r="A44" s="5" t="s">
        <v>70</v>
      </c>
      <c r="B44" s="6" t="str">
        <f>'[1]Różne produkty spożywcze'!B17</f>
        <v>Czosnek granulowany 18g</v>
      </c>
      <c r="C44" s="12" t="str">
        <f>'[1]Różne produkty spożywcze'!C17</f>
        <v>szt.</v>
      </c>
      <c r="D44" s="14">
        <v>35</v>
      </c>
      <c r="E44" s="11"/>
      <c r="F44" s="10">
        <f t="shared" si="0"/>
        <v>0</v>
      </c>
      <c r="G44" s="10"/>
      <c r="H44" s="10">
        <f t="shared" si="1"/>
        <v>0</v>
      </c>
      <c r="I44" s="10">
        <f t="shared" si="2"/>
        <v>0</v>
      </c>
      <c r="J44" s="7"/>
    </row>
    <row r="45" spans="1:10" ht="15.75">
      <c r="A45" s="5" t="s">
        <v>71</v>
      </c>
      <c r="B45" s="6" t="str">
        <f>'[1]Różne produkty spożywcze'!B18</f>
        <v>Ćwikła z chrzanem 0,9l</v>
      </c>
      <c r="C45" s="12" t="str">
        <f>'[1]Różne produkty spożywcze'!C18</f>
        <v>szt.</v>
      </c>
      <c r="D45" s="14">
        <v>35</v>
      </c>
      <c r="E45" s="11"/>
      <c r="F45" s="10">
        <f t="shared" si="0"/>
        <v>0</v>
      </c>
      <c r="G45" s="10"/>
      <c r="H45" s="10">
        <f t="shared" si="1"/>
        <v>0</v>
      </c>
      <c r="I45" s="10">
        <f t="shared" si="2"/>
        <v>0</v>
      </c>
      <c r="J45" s="7"/>
    </row>
    <row r="46" spans="1:10" ht="15.75">
      <c r="A46" s="5" t="s">
        <v>72</v>
      </c>
      <c r="B46" s="6" t="s">
        <v>253</v>
      </c>
      <c r="C46" s="12" t="s">
        <v>42</v>
      </c>
      <c r="D46" s="14">
        <v>5</v>
      </c>
      <c r="E46" s="11"/>
      <c r="F46" s="10">
        <f t="shared" si="0"/>
        <v>0</v>
      </c>
      <c r="G46" s="10"/>
      <c r="H46" s="10">
        <f t="shared" si="1"/>
        <v>0</v>
      </c>
      <c r="I46" s="10">
        <f t="shared" si="2"/>
        <v>0</v>
      </c>
      <c r="J46" s="7"/>
    </row>
    <row r="47" spans="1:10" ht="15.75">
      <c r="A47" s="5" t="s">
        <v>73</v>
      </c>
      <c r="B47" s="6" t="s">
        <v>266</v>
      </c>
      <c r="C47" s="12" t="s">
        <v>36</v>
      </c>
      <c r="D47" s="14">
        <v>245</v>
      </c>
      <c r="E47" s="11"/>
      <c r="F47" s="10">
        <f t="shared" si="0"/>
        <v>0</v>
      </c>
      <c r="G47" s="10"/>
      <c r="H47" s="10">
        <f t="shared" si="1"/>
        <v>0</v>
      </c>
      <c r="I47" s="10">
        <f t="shared" si="2"/>
        <v>0</v>
      </c>
      <c r="J47" s="7"/>
    </row>
    <row r="48" spans="1:10" ht="15.75">
      <c r="A48" s="5" t="s">
        <v>74</v>
      </c>
      <c r="B48" s="6" t="s">
        <v>27</v>
      </c>
      <c r="C48" s="12" t="str">
        <f>'[1]Różne produkty spożywcze'!C19</f>
        <v>szt.</v>
      </c>
      <c r="D48" s="14">
        <v>70</v>
      </c>
      <c r="E48" s="11"/>
      <c r="F48" s="10">
        <f t="shared" si="0"/>
        <v>0</v>
      </c>
      <c r="G48" s="10"/>
      <c r="H48" s="10">
        <f t="shared" si="1"/>
        <v>0</v>
      </c>
      <c r="I48" s="10">
        <f t="shared" si="2"/>
        <v>0</v>
      </c>
      <c r="J48" s="7"/>
    </row>
    <row r="49" spans="1:10" ht="15.75">
      <c r="A49" s="5" t="s">
        <v>75</v>
      </c>
      <c r="B49" s="6" t="s">
        <v>273</v>
      </c>
      <c r="C49" s="12" t="s">
        <v>36</v>
      </c>
      <c r="D49" s="14">
        <v>6</v>
      </c>
      <c r="E49" s="11"/>
      <c r="F49" s="10">
        <f t="shared" si="0"/>
        <v>0</v>
      </c>
      <c r="G49" s="10"/>
      <c r="H49" s="10">
        <f t="shared" si="1"/>
        <v>0</v>
      </c>
      <c r="I49" s="10">
        <f t="shared" si="2"/>
        <v>0</v>
      </c>
      <c r="J49" s="7"/>
    </row>
    <row r="50" spans="1:10" ht="94.5">
      <c r="A50" s="5" t="s">
        <v>76</v>
      </c>
      <c r="B50" s="6" t="s">
        <v>218</v>
      </c>
      <c r="C50" s="12" t="s">
        <v>42</v>
      </c>
      <c r="D50" s="14">
        <v>45</v>
      </c>
      <c r="E50" s="11"/>
      <c r="F50" s="10">
        <f t="shared" si="0"/>
        <v>0</v>
      </c>
      <c r="G50" s="10"/>
      <c r="H50" s="10">
        <f t="shared" si="1"/>
        <v>0</v>
      </c>
      <c r="I50" s="10">
        <f t="shared" si="2"/>
        <v>0</v>
      </c>
      <c r="J50" s="7"/>
    </row>
    <row r="51" spans="1:10" ht="94.5">
      <c r="A51" s="5" t="s">
        <v>77</v>
      </c>
      <c r="B51" s="6" t="s">
        <v>219</v>
      </c>
      <c r="C51" s="12" t="s">
        <v>42</v>
      </c>
      <c r="D51" s="14">
        <v>100</v>
      </c>
      <c r="E51" s="11"/>
      <c r="F51" s="10">
        <f t="shared" si="0"/>
        <v>0</v>
      </c>
      <c r="G51" s="10"/>
      <c r="H51" s="10">
        <f t="shared" si="1"/>
        <v>0</v>
      </c>
      <c r="I51" s="10">
        <f t="shared" si="2"/>
        <v>0</v>
      </c>
      <c r="J51" s="7"/>
    </row>
    <row r="52" spans="1:10" ht="15.75">
      <c r="A52" s="5" t="s">
        <v>78</v>
      </c>
      <c r="B52" s="6" t="s">
        <v>216</v>
      </c>
      <c r="C52" s="12" t="s">
        <v>42</v>
      </c>
      <c r="D52" s="14">
        <v>5</v>
      </c>
      <c r="E52" s="11"/>
      <c r="F52" s="10">
        <f t="shared" si="0"/>
        <v>0</v>
      </c>
      <c r="G52" s="10"/>
      <c r="H52" s="10">
        <f t="shared" si="1"/>
        <v>0</v>
      </c>
      <c r="I52" s="10">
        <f t="shared" si="2"/>
        <v>0</v>
      </c>
      <c r="J52" s="7"/>
    </row>
    <row r="53" spans="1:10" ht="15.75">
      <c r="A53" s="5" t="s">
        <v>79</v>
      </c>
      <c r="B53" s="6" t="s">
        <v>283</v>
      </c>
      <c r="C53" s="12" t="s">
        <v>36</v>
      </c>
      <c r="D53" s="14">
        <v>10</v>
      </c>
      <c r="E53" s="11"/>
      <c r="F53" s="10">
        <f t="shared" si="0"/>
        <v>0</v>
      </c>
      <c r="G53" s="10"/>
      <c r="H53" s="10">
        <f t="shared" si="1"/>
        <v>0</v>
      </c>
      <c r="I53" s="10">
        <f t="shared" si="2"/>
        <v>0</v>
      </c>
      <c r="J53" s="7"/>
    </row>
    <row r="54" spans="1:10" ht="15.75">
      <c r="A54" s="5" t="s">
        <v>80</v>
      </c>
      <c r="B54" s="6" t="s">
        <v>291</v>
      </c>
      <c r="C54" s="12" t="s">
        <v>42</v>
      </c>
      <c r="D54" s="14">
        <v>12</v>
      </c>
      <c r="E54" s="11"/>
      <c r="F54" s="10">
        <f t="shared" si="0"/>
        <v>0</v>
      </c>
      <c r="G54" s="10"/>
      <c r="H54" s="10">
        <f t="shared" si="1"/>
        <v>0</v>
      </c>
      <c r="I54" s="10">
        <f t="shared" si="2"/>
        <v>0</v>
      </c>
      <c r="J54" s="7"/>
    </row>
    <row r="55" spans="1:10" ht="15.75">
      <c r="A55" s="5" t="s">
        <v>81</v>
      </c>
      <c r="B55" s="6" t="s">
        <v>292</v>
      </c>
      <c r="C55" s="12" t="s">
        <v>42</v>
      </c>
      <c r="D55" s="14">
        <v>70</v>
      </c>
      <c r="E55" s="11"/>
      <c r="F55" s="10">
        <f t="shared" si="0"/>
        <v>0</v>
      </c>
      <c r="G55" s="10"/>
      <c r="H55" s="10">
        <f t="shared" si="1"/>
        <v>0</v>
      </c>
      <c r="I55" s="10">
        <f t="shared" si="2"/>
        <v>0</v>
      </c>
      <c r="J55" s="7"/>
    </row>
    <row r="56" spans="1:10" ht="15.75">
      <c r="A56" s="5" t="s">
        <v>82</v>
      </c>
      <c r="B56" s="6" t="s">
        <v>220</v>
      </c>
      <c r="C56" s="12" t="s">
        <v>36</v>
      </c>
      <c r="D56" s="14">
        <v>42</v>
      </c>
      <c r="E56" s="11"/>
      <c r="F56" s="10">
        <f t="shared" si="0"/>
        <v>0</v>
      </c>
      <c r="G56" s="10"/>
      <c r="H56" s="10">
        <f t="shared" si="1"/>
        <v>0</v>
      </c>
      <c r="I56" s="10">
        <f t="shared" si="2"/>
        <v>0</v>
      </c>
      <c r="J56" s="7"/>
    </row>
    <row r="57" spans="1:10" ht="15.75">
      <c r="A57" s="5" t="s">
        <v>83</v>
      </c>
      <c r="B57" s="6" t="str">
        <f>'[1]Różne produkty spożywcze'!B21</f>
        <v>Herbata czarna expresowa 100 torebek</v>
      </c>
      <c r="C57" s="12" t="str">
        <f>'[1]Różne produkty spożywcze'!C21</f>
        <v>szt.</v>
      </c>
      <c r="D57" s="14">
        <v>30</v>
      </c>
      <c r="E57" s="11"/>
      <c r="F57" s="10">
        <f t="shared" si="0"/>
        <v>0</v>
      </c>
      <c r="G57" s="10"/>
      <c r="H57" s="10">
        <f t="shared" si="1"/>
        <v>0</v>
      </c>
      <c r="I57" s="10">
        <f t="shared" si="2"/>
        <v>0</v>
      </c>
      <c r="J57" s="7"/>
    </row>
    <row r="58" spans="1:10" ht="15.75">
      <c r="A58" s="5" t="s">
        <v>84</v>
      </c>
      <c r="B58" s="6" t="str">
        <f>'[1]Różne produkty spożywcze'!B22</f>
        <v>Herbata miętowa expresowa 20 torebek</v>
      </c>
      <c r="C58" s="12" t="str">
        <f>'[1]Różne produkty spożywcze'!C22</f>
        <v>szt.</v>
      </c>
      <c r="D58" s="14">
        <v>26</v>
      </c>
      <c r="E58" s="11"/>
      <c r="F58" s="10">
        <f t="shared" si="0"/>
        <v>0</v>
      </c>
      <c r="G58" s="10"/>
      <c r="H58" s="10">
        <f t="shared" si="1"/>
        <v>0</v>
      </c>
      <c r="I58" s="10">
        <f t="shared" si="2"/>
        <v>0</v>
      </c>
      <c r="J58" s="7"/>
    </row>
    <row r="59" spans="1:10" ht="15.75">
      <c r="A59" s="5" t="s">
        <v>85</v>
      </c>
      <c r="B59" s="6" t="str">
        <f>'[1]Różne produkty spożywcze'!B23</f>
        <v>Herbata owocowa expresowa 20 torebek</v>
      </c>
      <c r="C59" s="12" t="str">
        <f>'[1]Różne produkty spożywcze'!C23</f>
        <v>szt.</v>
      </c>
      <c r="D59" s="14">
        <v>26</v>
      </c>
      <c r="E59" s="11"/>
      <c r="F59" s="10">
        <f t="shared" si="0"/>
        <v>0</v>
      </c>
      <c r="G59" s="10"/>
      <c r="H59" s="10">
        <f t="shared" si="1"/>
        <v>0</v>
      </c>
      <c r="I59" s="10">
        <f t="shared" si="2"/>
        <v>0</v>
      </c>
      <c r="J59" s="7"/>
    </row>
    <row r="60" spans="1:10" ht="15.75">
      <c r="A60" s="5" t="s">
        <v>86</v>
      </c>
      <c r="B60" s="6" t="str">
        <f>'[1]Różne produkty spożywcze'!B24</f>
        <v>Herbata z melisy expresowa 20 torebek</v>
      </c>
      <c r="C60" s="12" t="str">
        <f>'[1]Różne produkty spożywcze'!C24</f>
        <v>szt.</v>
      </c>
      <c r="D60" s="14">
        <v>26</v>
      </c>
      <c r="E60" s="11"/>
      <c r="F60" s="10">
        <f t="shared" si="0"/>
        <v>0</v>
      </c>
      <c r="G60" s="10"/>
      <c r="H60" s="10">
        <f t="shared" si="1"/>
        <v>0</v>
      </c>
      <c r="I60" s="10">
        <f t="shared" si="2"/>
        <v>0</v>
      </c>
      <c r="J60" s="7"/>
    </row>
    <row r="61" spans="1:10" ht="15.75">
      <c r="A61" s="5" t="s">
        <v>87</v>
      </c>
      <c r="B61" s="6" t="s">
        <v>293</v>
      </c>
      <c r="C61" s="12" t="s">
        <v>42</v>
      </c>
      <c r="D61" s="14">
        <v>70</v>
      </c>
      <c r="E61" s="11"/>
      <c r="F61" s="10">
        <f t="shared" si="0"/>
        <v>0</v>
      </c>
      <c r="G61" s="10"/>
      <c r="H61" s="10">
        <f t="shared" si="1"/>
        <v>0</v>
      </c>
      <c r="I61" s="10">
        <f t="shared" si="2"/>
        <v>0</v>
      </c>
      <c r="J61" s="7"/>
    </row>
    <row r="62" spans="1:10" ht="17.25" customHeight="1">
      <c r="A62" s="5" t="s">
        <v>88</v>
      </c>
      <c r="B62" s="6" t="s">
        <v>294</v>
      </c>
      <c r="C62" s="12" t="s">
        <v>36</v>
      </c>
      <c r="D62" s="14">
        <v>1060</v>
      </c>
      <c r="E62" s="11"/>
      <c r="F62" s="10">
        <f t="shared" si="0"/>
        <v>0</v>
      </c>
      <c r="G62" s="10"/>
      <c r="H62" s="10">
        <f t="shared" si="1"/>
        <v>0</v>
      </c>
      <c r="I62" s="10">
        <f t="shared" si="2"/>
        <v>0</v>
      </c>
      <c r="J62" s="7"/>
    </row>
    <row r="63" spans="1:10" ht="15.75">
      <c r="A63" s="5" t="s">
        <v>89</v>
      </c>
      <c r="B63" s="6" t="s">
        <v>26</v>
      </c>
      <c r="C63" s="12" t="s">
        <v>36</v>
      </c>
      <c r="D63" s="14">
        <v>10</v>
      </c>
      <c r="E63" s="11"/>
      <c r="F63" s="10">
        <f t="shared" si="0"/>
        <v>0</v>
      </c>
      <c r="G63" s="10"/>
      <c r="H63" s="10">
        <f t="shared" si="1"/>
        <v>0</v>
      </c>
      <c r="I63" s="10">
        <f t="shared" si="2"/>
        <v>0</v>
      </c>
      <c r="J63" s="7"/>
    </row>
    <row r="64" spans="1:10" ht="15.75">
      <c r="A64" s="5" t="s">
        <v>90</v>
      </c>
      <c r="B64" s="6" t="s">
        <v>239</v>
      </c>
      <c r="C64" s="12" t="s">
        <v>36</v>
      </c>
      <c r="D64" s="14">
        <v>455</v>
      </c>
      <c r="E64" s="11"/>
      <c r="F64" s="10">
        <f t="shared" si="0"/>
        <v>0</v>
      </c>
      <c r="G64" s="10"/>
      <c r="H64" s="10">
        <f t="shared" si="1"/>
        <v>0</v>
      </c>
      <c r="I64" s="10">
        <f t="shared" si="2"/>
        <v>0</v>
      </c>
      <c r="J64" s="7"/>
    </row>
    <row r="65" spans="1:10" ht="15.75">
      <c r="A65" s="5" t="s">
        <v>91</v>
      </c>
      <c r="B65" s="6" t="s">
        <v>274</v>
      </c>
      <c r="C65" s="12" t="s">
        <v>36</v>
      </c>
      <c r="D65" s="14">
        <v>30</v>
      </c>
      <c r="E65" s="11"/>
      <c r="F65" s="10">
        <f t="shared" si="0"/>
        <v>0</v>
      </c>
      <c r="G65" s="10"/>
      <c r="H65" s="10">
        <f t="shared" si="1"/>
        <v>0</v>
      </c>
      <c r="I65" s="10">
        <f t="shared" si="2"/>
        <v>0</v>
      </c>
      <c r="J65" s="7"/>
    </row>
    <row r="66" spans="1:10" ht="15.75">
      <c r="A66" s="5" t="s">
        <v>92</v>
      </c>
      <c r="B66" s="6" t="s">
        <v>295</v>
      </c>
      <c r="C66" s="12" t="s">
        <v>42</v>
      </c>
      <c r="D66" s="14">
        <v>120</v>
      </c>
      <c r="E66" s="11"/>
      <c r="F66" s="10">
        <f t="shared" si="0"/>
        <v>0</v>
      </c>
      <c r="G66" s="10"/>
      <c r="H66" s="10">
        <f t="shared" si="1"/>
        <v>0</v>
      </c>
      <c r="I66" s="10">
        <f t="shared" si="2"/>
        <v>0</v>
      </c>
      <c r="J66" s="7"/>
    </row>
    <row r="67" spans="1:10" ht="31.5">
      <c r="A67" s="5" t="s">
        <v>93</v>
      </c>
      <c r="B67" s="6" t="s">
        <v>296</v>
      </c>
      <c r="C67" s="12" t="s">
        <v>297</v>
      </c>
      <c r="D67" s="14">
        <v>12</v>
      </c>
      <c r="E67" s="11"/>
      <c r="F67" s="10">
        <f t="shared" si="0"/>
        <v>0</v>
      </c>
      <c r="G67" s="10"/>
      <c r="H67" s="10">
        <f t="shared" si="1"/>
        <v>0</v>
      </c>
      <c r="I67" s="10">
        <f t="shared" si="2"/>
        <v>0</v>
      </c>
      <c r="J67" s="7"/>
    </row>
    <row r="68" spans="1:10" ht="31.5">
      <c r="A68" s="5" t="s">
        <v>94</v>
      </c>
      <c r="B68" s="6" t="s">
        <v>298</v>
      </c>
      <c r="C68" s="12" t="s">
        <v>297</v>
      </c>
      <c r="D68" s="14">
        <v>6</v>
      </c>
      <c r="E68" s="11"/>
      <c r="F68" s="10">
        <f t="shared" si="0"/>
        <v>0</v>
      </c>
      <c r="G68" s="10"/>
      <c r="H68" s="10">
        <f t="shared" si="1"/>
        <v>0</v>
      </c>
      <c r="I68" s="10">
        <f t="shared" si="2"/>
        <v>0</v>
      </c>
      <c r="J68" s="7"/>
    </row>
    <row r="69" spans="1:10" ht="15.75">
      <c r="A69" s="5" t="s">
        <v>95</v>
      </c>
      <c r="B69" s="6" t="s">
        <v>299</v>
      </c>
      <c r="C69" s="12" t="s">
        <v>36</v>
      </c>
      <c r="D69" s="14">
        <v>40</v>
      </c>
      <c r="E69" s="11"/>
      <c r="F69" s="10">
        <f t="shared" si="0"/>
        <v>0</v>
      </c>
      <c r="G69" s="10"/>
      <c r="H69" s="10">
        <f t="shared" si="1"/>
        <v>0</v>
      </c>
      <c r="I69" s="10">
        <f t="shared" si="2"/>
        <v>0</v>
      </c>
      <c r="J69" s="7"/>
    </row>
    <row r="70" spans="1:10" ht="15.75">
      <c r="A70" s="5" t="s">
        <v>96</v>
      </c>
      <c r="B70" s="6" t="str">
        <f>'[1]Różne produkty spożywcze'!B26</f>
        <v>Kasza jęczmienna expresowa 400 g</v>
      </c>
      <c r="C70" s="12" t="str">
        <f>'[1]Różne produkty spożywcze'!C26</f>
        <v>szt.</v>
      </c>
      <c r="D70" s="14">
        <v>55</v>
      </c>
      <c r="E70" s="11"/>
      <c r="F70" s="10">
        <f t="shared" si="0"/>
        <v>0</v>
      </c>
      <c r="G70" s="10"/>
      <c r="H70" s="10">
        <f t="shared" si="1"/>
        <v>0</v>
      </c>
      <c r="I70" s="10">
        <f t="shared" si="2"/>
        <v>0</v>
      </c>
      <c r="J70" s="7"/>
    </row>
    <row r="71" spans="1:10" ht="15.75">
      <c r="A71" s="5" t="s">
        <v>97</v>
      </c>
      <c r="B71" s="6" t="str">
        <f>'[1]Różne produkty spożywcze'!B27</f>
        <v>Kasza pęczak expresowa 400g</v>
      </c>
      <c r="C71" s="12" t="str">
        <f>'[1]Różne produkty spożywcze'!C27</f>
        <v>szt.</v>
      </c>
      <c r="D71" s="14">
        <v>35</v>
      </c>
      <c r="E71" s="11"/>
      <c r="F71" s="10">
        <f t="shared" si="0"/>
        <v>0</v>
      </c>
      <c r="G71" s="10"/>
      <c r="H71" s="10">
        <f t="shared" si="1"/>
        <v>0</v>
      </c>
      <c r="I71" s="10">
        <f t="shared" si="2"/>
        <v>0</v>
      </c>
      <c r="J71" s="7"/>
    </row>
    <row r="72" spans="1:10" ht="15.75">
      <c r="A72" s="5" t="s">
        <v>98</v>
      </c>
      <c r="B72" s="6" t="s">
        <v>207</v>
      </c>
      <c r="C72" s="12" t="s">
        <v>36</v>
      </c>
      <c r="D72" s="14">
        <v>130</v>
      </c>
      <c r="E72" s="11"/>
      <c r="F72" s="10">
        <f t="shared" si="0"/>
        <v>0</v>
      </c>
      <c r="G72" s="10"/>
      <c r="H72" s="10">
        <f t="shared" si="1"/>
        <v>0</v>
      </c>
      <c r="I72" s="10">
        <f t="shared" si="2"/>
        <v>0</v>
      </c>
      <c r="J72" s="7"/>
    </row>
    <row r="73" spans="1:10" ht="15.75">
      <c r="A73" s="5" t="s">
        <v>99</v>
      </c>
      <c r="B73" s="6" t="str">
        <f>'[1]Różne produkty spożywcze'!B28</f>
        <v>Kawa mielona 250g</v>
      </c>
      <c r="C73" s="12" t="str">
        <f>'[1]Różne produkty spożywcze'!C28</f>
        <v>szt.</v>
      </c>
      <c r="D73" s="14">
        <v>60</v>
      </c>
      <c r="E73" s="11"/>
      <c r="F73" s="10">
        <f t="shared" si="0"/>
        <v>0</v>
      </c>
      <c r="G73" s="10"/>
      <c r="H73" s="10">
        <f t="shared" si="1"/>
        <v>0</v>
      </c>
      <c r="I73" s="10">
        <f t="shared" si="2"/>
        <v>0</v>
      </c>
      <c r="J73" s="7"/>
    </row>
    <row r="74" spans="1:10" ht="15.75">
      <c r="A74" s="5" t="s">
        <v>100</v>
      </c>
      <c r="B74" s="6" t="str">
        <f>'[1]Różne produkty spożywcze'!B29</f>
        <v>Kawa rozpuszczalna 200g</v>
      </c>
      <c r="C74" s="12" t="str">
        <f>'[1]Różne produkty spożywcze'!C29</f>
        <v>szt.</v>
      </c>
      <c r="D74" s="14">
        <v>70</v>
      </c>
      <c r="E74" s="11"/>
      <c r="F74" s="10">
        <f t="shared" si="0"/>
        <v>0</v>
      </c>
      <c r="G74" s="10"/>
      <c r="H74" s="10">
        <f t="shared" si="1"/>
        <v>0</v>
      </c>
      <c r="I74" s="10">
        <f t="shared" si="2"/>
        <v>0</v>
      </c>
      <c r="J74" s="7"/>
    </row>
    <row r="75" spans="1:10" ht="15.75">
      <c r="A75" s="5" t="s">
        <v>101</v>
      </c>
      <c r="B75" s="6" t="str">
        <f>'[1]Różne produkty spożywcze'!B30</f>
        <v>Kawa zbożowa 150g</v>
      </c>
      <c r="C75" s="12" t="str">
        <f>'[1]Różne produkty spożywcze'!C30</f>
        <v>szt.</v>
      </c>
      <c r="D75" s="14">
        <v>38</v>
      </c>
      <c r="E75" s="11"/>
      <c r="F75" s="10">
        <f aca="true" t="shared" si="3" ref="F75:F138">D75*E75</f>
        <v>0</v>
      </c>
      <c r="G75" s="10"/>
      <c r="H75" s="10">
        <f aca="true" t="shared" si="4" ref="H75:H138">ROUND(F75*G75/100,2)</f>
        <v>0</v>
      </c>
      <c r="I75" s="10">
        <f aca="true" t="shared" si="5" ref="I75:I138">F75+H75</f>
        <v>0</v>
      </c>
      <c r="J75" s="7"/>
    </row>
    <row r="76" spans="1:10" ht="15.75">
      <c r="A76" s="5" t="s">
        <v>102</v>
      </c>
      <c r="B76" s="6" t="str">
        <f>'[1]Różne produkty spożywcze'!B31</f>
        <v>Kawa ziarnista 1kg</v>
      </c>
      <c r="C76" s="12" t="str">
        <f>'[1]Różne produkty spożywcze'!C31</f>
        <v>kg.</v>
      </c>
      <c r="D76" s="14">
        <v>26</v>
      </c>
      <c r="E76" s="11"/>
      <c r="F76" s="10">
        <f t="shared" si="3"/>
        <v>0</v>
      </c>
      <c r="G76" s="10"/>
      <c r="H76" s="10">
        <f t="shared" si="4"/>
        <v>0</v>
      </c>
      <c r="I76" s="10">
        <f t="shared" si="5"/>
        <v>0</v>
      </c>
      <c r="J76" s="7"/>
    </row>
    <row r="77" spans="1:10" ht="15.75">
      <c r="A77" s="5" t="s">
        <v>103</v>
      </c>
      <c r="B77" s="6" t="s">
        <v>240</v>
      </c>
      <c r="C77" s="12" t="s">
        <v>36</v>
      </c>
      <c r="D77" s="14">
        <v>60</v>
      </c>
      <c r="E77" s="11"/>
      <c r="F77" s="10">
        <f t="shared" si="3"/>
        <v>0</v>
      </c>
      <c r="G77" s="10"/>
      <c r="H77" s="10">
        <f t="shared" si="4"/>
        <v>0</v>
      </c>
      <c r="I77" s="10">
        <f t="shared" si="5"/>
        <v>0</v>
      </c>
      <c r="J77" s="7"/>
    </row>
    <row r="78" spans="1:10" ht="15.75">
      <c r="A78" s="5" t="s">
        <v>104</v>
      </c>
      <c r="B78" s="6" t="str">
        <f>'[1]Różne produkty spożywcze'!B32</f>
        <v>Ketchup łagodny/pikantny 450g</v>
      </c>
      <c r="C78" s="12" t="str">
        <f>'[1]Różne produkty spożywcze'!C32</f>
        <v>szt.</v>
      </c>
      <c r="D78" s="14">
        <v>20</v>
      </c>
      <c r="E78" s="11"/>
      <c r="F78" s="10">
        <f t="shared" si="3"/>
        <v>0</v>
      </c>
      <c r="G78" s="10"/>
      <c r="H78" s="10">
        <f t="shared" si="4"/>
        <v>0</v>
      </c>
      <c r="I78" s="10">
        <f t="shared" si="5"/>
        <v>0</v>
      </c>
      <c r="J78" s="7"/>
    </row>
    <row r="79" spans="1:10" ht="31.5">
      <c r="A79" s="5" t="s">
        <v>105</v>
      </c>
      <c r="B79" s="6" t="s">
        <v>214</v>
      </c>
      <c r="C79" s="12" t="s">
        <v>42</v>
      </c>
      <c r="D79" s="14">
        <v>10</v>
      </c>
      <c r="E79" s="11"/>
      <c r="F79" s="10">
        <f t="shared" si="3"/>
        <v>0</v>
      </c>
      <c r="G79" s="10"/>
      <c r="H79" s="10">
        <f t="shared" si="4"/>
        <v>0</v>
      </c>
      <c r="I79" s="10">
        <f t="shared" si="5"/>
        <v>0</v>
      </c>
      <c r="J79" s="7"/>
    </row>
    <row r="80" spans="1:10" ht="47.25">
      <c r="A80" s="5" t="s">
        <v>106</v>
      </c>
      <c r="B80" s="6" t="s">
        <v>221</v>
      </c>
      <c r="C80" s="12" t="s">
        <v>42</v>
      </c>
      <c r="D80" s="14">
        <v>10</v>
      </c>
      <c r="E80" s="11"/>
      <c r="F80" s="10">
        <f t="shared" si="3"/>
        <v>0</v>
      </c>
      <c r="G80" s="10"/>
      <c r="H80" s="10">
        <f t="shared" si="4"/>
        <v>0</v>
      </c>
      <c r="I80" s="10">
        <f t="shared" si="5"/>
        <v>0</v>
      </c>
      <c r="J80" s="7"/>
    </row>
    <row r="81" spans="1:10" ht="63">
      <c r="A81" s="5" t="s">
        <v>107</v>
      </c>
      <c r="B81" s="6" t="s">
        <v>222</v>
      </c>
      <c r="C81" s="12" t="s">
        <v>42</v>
      </c>
      <c r="D81" s="14">
        <v>15</v>
      </c>
      <c r="E81" s="11"/>
      <c r="F81" s="10">
        <f t="shared" si="3"/>
        <v>0</v>
      </c>
      <c r="G81" s="10"/>
      <c r="H81" s="10">
        <f t="shared" si="4"/>
        <v>0</v>
      </c>
      <c r="I81" s="10">
        <f t="shared" si="5"/>
        <v>0</v>
      </c>
      <c r="J81" s="7"/>
    </row>
    <row r="82" spans="1:10" ht="47.25">
      <c r="A82" s="5" t="s">
        <v>108</v>
      </c>
      <c r="B82" s="6" t="s">
        <v>223</v>
      </c>
      <c r="C82" s="12" t="s">
        <v>42</v>
      </c>
      <c r="D82" s="14">
        <v>35</v>
      </c>
      <c r="E82" s="11"/>
      <c r="F82" s="10">
        <f t="shared" si="3"/>
        <v>0</v>
      </c>
      <c r="G82" s="10"/>
      <c r="H82" s="10">
        <f t="shared" si="4"/>
        <v>0</v>
      </c>
      <c r="I82" s="10">
        <f t="shared" si="5"/>
        <v>0</v>
      </c>
      <c r="J82" s="7"/>
    </row>
    <row r="83" spans="1:10" ht="15.75">
      <c r="A83" s="5" t="s">
        <v>109</v>
      </c>
      <c r="B83" s="6" t="s">
        <v>280</v>
      </c>
      <c r="C83" s="12" t="s">
        <v>42</v>
      </c>
      <c r="D83" s="14">
        <v>35</v>
      </c>
      <c r="E83" s="11"/>
      <c r="F83" s="10">
        <f t="shared" si="3"/>
        <v>0</v>
      </c>
      <c r="G83" s="10"/>
      <c r="H83" s="10">
        <f t="shared" si="4"/>
        <v>0</v>
      </c>
      <c r="I83" s="10">
        <f t="shared" si="5"/>
        <v>0</v>
      </c>
      <c r="J83" s="7"/>
    </row>
    <row r="84" spans="1:10" ht="15.75">
      <c r="A84" s="5" t="s">
        <v>110</v>
      </c>
      <c r="B84" s="6" t="str">
        <f>'[1]Różne produkty spożywcze'!B33</f>
        <v>Kminek mielony 20g</v>
      </c>
      <c r="C84" s="12" t="str">
        <f>'[1]Różne produkty spożywcze'!C33</f>
        <v>szt.</v>
      </c>
      <c r="D84" s="14">
        <v>5</v>
      </c>
      <c r="E84" s="11"/>
      <c r="F84" s="10">
        <f t="shared" si="3"/>
        <v>0</v>
      </c>
      <c r="G84" s="10"/>
      <c r="H84" s="10">
        <f t="shared" si="4"/>
        <v>0</v>
      </c>
      <c r="I84" s="10">
        <f t="shared" si="5"/>
        <v>0</v>
      </c>
      <c r="J84" s="7"/>
    </row>
    <row r="85" spans="1:10" ht="15.75">
      <c r="A85" s="5" t="s">
        <v>111</v>
      </c>
      <c r="B85" s="6" t="str">
        <f>'[1]Różne produkty spożywcze'!B34</f>
        <v>Koncentrat pomidorowy 30% 200g</v>
      </c>
      <c r="C85" s="12" t="str">
        <f>'[1]Różne produkty spożywcze'!C34</f>
        <v>szt.</v>
      </c>
      <c r="D85" s="14">
        <v>70</v>
      </c>
      <c r="E85" s="11"/>
      <c r="F85" s="10">
        <f t="shared" si="3"/>
        <v>0</v>
      </c>
      <c r="G85" s="10"/>
      <c r="H85" s="10">
        <f t="shared" si="4"/>
        <v>0</v>
      </c>
      <c r="I85" s="10">
        <f t="shared" si="5"/>
        <v>0</v>
      </c>
      <c r="J85" s="7"/>
    </row>
    <row r="86" spans="1:10" ht="15.75">
      <c r="A86" s="5" t="s">
        <v>112</v>
      </c>
      <c r="B86" s="6" t="str">
        <f>'[1]Różne produkty spożywcze'!B35</f>
        <v>Koncentrat z buraków czerwonych 300ml</v>
      </c>
      <c r="C86" s="12" t="str">
        <f>'[1]Różne produkty spożywcze'!C35</f>
        <v>szt.</v>
      </c>
      <c r="D86" s="14">
        <v>12</v>
      </c>
      <c r="E86" s="11"/>
      <c r="F86" s="10">
        <f t="shared" si="3"/>
        <v>0</v>
      </c>
      <c r="G86" s="10"/>
      <c r="H86" s="10">
        <f t="shared" si="4"/>
        <v>0</v>
      </c>
      <c r="I86" s="10">
        <f t="shared" si="5"/>
        <v>0</v>
      </c>
      <c r="J86" s="7"/>
    </row>
    <row r="87" spans="1:10" ht="15.75">
      <c r="A87" s="5" t="s">
        <v>113</v>
      </c>
      <c r="B87" s="6" t="str">
        <f>'[1]Różne produkty spożywcze'!B36</f>
        <v>Konserwa filet z makreli w pomidorach 170g</v>
      </c>
      <c r="C87" s="12" t="str">
        <f>'[1]Różne produkty spożywcze'!C36</f>
        <v>szt.</v>
      </c>
      <c r="D87" s="14">
        <v>50</v>
      </c>
      <c r="E87" s="11"/>
      <c r="F87" s="10">
        <f t="shared" si="3"/>
        <v>0</v>
      </c>
      <c r="G87" s="10"/>
      <c r="H87" s="10">
        <f t="shared" si="4"/>
        <v>0</v>
      </c>
      <c r="I87" s="10">
        <f t="shared" si="5"/>
        <v>0</v>
      </c>
      <c r="J87" s="7"/>
    </row>
    <row r="88" spans="1:10" ht="15.75">
      <c r="A88" s="5" t="s">
        <v>114</v>
      </c>
      <c r="B88" s="6" t="s">
        <v>28</v>
      </c>
      <c r="C88" s="12" t="str">
        <f>'[1]Różne produkty spożywcze'!C37</f>
        <v>szt.</v>
      </c>
      <c r="D88" s="14">
        <v>55</v>
      </c>
      <c r="E88" s="11"/>
      <c r="F88" s="10">
        <f t="shared" si="3"/>
        <v>0</v>
      </c>
      <c r="G88" s="10"/>
      <c r="H88" s="10">
        <f t="shared" si="4"/>
        <v>0</v>
      </c>
      <c r="I88" s="10">
        <f t="shared" si="5"/>
        <v>0</v>
      </c>
      <c r="J88" s="7"/>
    </row>
    <row r="89" spans="1:10" ht="15.75">
      <c r="A89" s="5" t="s">
        <v>115</v>
      </c>
      <c r="B89" s="6" t="s">
        <v>300</v>
      </c>
      <c r="C89" s="12" t="s">
        <v>36</v>
      </c>
      <c r="D89" s="14">
        <v>125</v>
      </c>
      <c r="E89" s="11"/>
      <c r="F89" s="10">
        <f t="shared" si="3"/>
        <v>0</v>
      </c>
      <c r="G89" s="10"/>
      <c r="H89" s="10">
        <f t="shared" si="4"/>
        <v>0</v>
      </c>
      <c r="I89" s="10">
        <f t="shared" si="5"/>
        <v>0</v>
      </c>
      <c r="J89" s="7"/>
    </row>
    <row r="90" spans="1:10" ht="15.75">
      <c r="A90" s="5" t="s">
        <v>116</v>
      </c>
      <c r="B90" s="6" t="s">
        <v>224</v>
      </c>
      <c r="C90" s="12" t="s">
        <v>42</v>
      </c>
      <c r="D90" s="14">
        <v>25</v>
      </c>
      <c r="E90" s="11"/>
      <c r="F90" s="10">
        <f t="shared" si="3"/>
        <v>0</v>
      </c>
      <c r="G90" s="10"/>
      <c r="H90" s="10">
        <f t="shared" si="4"/>
        <v>0</v>
      </c>
      <c r="I90" s="10">
        <f t="shared" si="5"/>
        <v>0</v>
      </c>
      <c r="J90" s="7"/>
    </row>
    <row r="91" spans="1:10" ht="15.75">
      <c r="A91" s="5" t="s">
        <v>117</v>
      </c>
      <c r="B91" s="6" t="s">
        <v>208</v>
      </c>
      <c r="C91" s="12" t="s">
        <v>36</v>
      </c>
      <c r="D91" s="14">
        <v>26</v>
      </c>
      <c r="E91" s="11"/>
      <c r="F91" s="10">
        <f t="shared" si="3"/>
        <v>0</v>
      </c>
      <c r="G91" s="10"/>
      <c r="H91" s="10">
        <f t="shared" si="4"/>
        <v>0</v>
      </c>
      <c r="I91" s="10">
        <f t="shared" si="5"/>
        <v>0</v>
      </c>
      <c r="J91" s="7"/>
    </row>
    <row r="92" spans="1:10" ht="15.75">
      <c r="A92" s="5" t="s">
        <v>118</v>
      </c>
      <c r="B92" s="16" t="s">
        <v>29</v>
      </c>
      <c r="C92" s="17" t="str">
        <f>'[1]Różne produkty spożywcze'!C38</f>
        <v>szt.</v>
      </c>
      <c r="D92" s="18">
        <v>15</v>
      </c>
      <c r="E92" s="11"/>
      <c r="F92" s="10">
        <f t="shared" si="3"/>
        <v>0</v>
      </c>
      <c r="G92" s="10"/>
      <c r="H92" s="10">
        <f t="shared" si="4"/>
        <v>0</v>
      </c>
      <c r="I92" s="10">
        <f t="shared" si="5"/>
        <v>0</v>
      </c>
      <c r="J92" s="7"/>
    </row>
    <row r="93" spans="1:10" ht="15.75">
      <c r="A93" s="5" t="s">
        <v>119</v>
      </c>
      <c r="B93" s="6" t="s">
        <v>252</v>
      </c>
      <c r="C93" s="12" t="s">
        <v>42</v>
      </c>
      <c r="D93" s="14">
        <v>5</v>
      </c>
      <c r="E93" s="11"/>
      <c r="F93" s="10">
        <f t="shared" si="3"/>
        <v>0</v>
      </c>
      <c r="G93" s="10"/>
      <c r="H93" s="10">
        <f t="shared" si="4"/>
        <v>0</v>
      </c>
      <c r="I93" s="10">
        <f t="shared" si="5"/>
        <v>0</v>
      </c>
      <c r="J93" s="7"/>
    </row>
    <row r="94" spans="1:10" ht="15.75">
      <c r="A94" s="5" t="s">
        <v>120</v>
      </c>
      <c r="B94" s="6" t="str">
        <f>'[1]Różne produkty spożywcze'!B39</f>
        <v>Liść laurowy 6g</v>
      </c>
      <c r="C94" s="12" t="str">
        <f>'[1]Różne produkty spożywcze'!C39</f>
        <v>szt.</v>
      </c>
      <c r="D94" s="14">
        <v>36</v>
      </c>
      <c r="E94" s="11"/>
      <c r="F94" s="10">
        <f t="shared" si="3"/>
        <v>0</v>
      </c>
      <c r="G94" s="10"/>
      <c r="H94" s="10">
        <f t="shared" si="4"/>
        <v>0</v>
      </c>
      <c r="I94" s="10">
        <f t="shared" si="5"/>
        <v>0</v>
      </c>
      <c r="J94" s="7"/>
    </row>
    <row r="95" spans="1:10" ht="15.75">
      <c r="A95" s="5" t="s">
        <v>121</v>
      </c>
      <c r="B95" s="6" t="s">
        <v>250</v>
      </c>
      <c r="C95" s="12" t="s">
        <v>42</v>
      </c>
      <c r="D95" s="14">
        <v>5</v>
      </c>
      <c r="E95" s="11"/>
      <c r="F95" s="10">
        <f t="shared" si="3"/>
        <v>0</v>
      </c>
      <c r="G95" s="10"/>
      <c r="H95" s="10">
        <f t="shared" si="4"/>
        <v>0</v>
      </c>
      <c r="I95" s="10">
        <f t="shared" si="5"/>
        <v>0</v>
      </c>
      <c r="J95" s="7"/>
    </row>
    <row r="96" spans="1:10" ht="15.75">
      <c r="A96" s="5" t="s">
        <v>122</v>
      </c>
      <c r="B96" s="6" t="str">
        <f>'[1]Różne produkty spożywcze'!B40</f>
        <v>Majeranek 8g</v>
      </c>
      <c r="C96" s="12" t="str">
        <f>'[1]Różne produkty spożywcze'!C40</f>
        <v>szt.</v>
      </c>
      <c r="D96" s="14">
        <v>37</v>
      </c>
      <c r="E96" s="11"/>
      <c r="F96" s="10">
        <f t="shared" si="3"/>
        <v>0</v>
      </c>
      <c r="G96" s="10"/>
      <c r="H96" s="10">
        <f t="shared" si="4"/>
        <v>0</v>
      </c>
      <c r="I96" s="10">
        <f t="shared" si="5"/>
        <v>0</v>
      </c>
      <c r="J96" s="7"/>
    </row>
    <row r="97" spans="1:10" ht="15.75">
      <c r="A97" s="5" t="s">
        <v>123</v>
      </c>
      <c r="B97" s="6" t="str">
        <f>'[1]Różne produkty spożywcze'!B41</f>
        <v>Majonez dekoracyjny 900ml</v>
      </c>
      <c r="C97" s="12" t="str">
        <f>'[1]Różne produkty spożywcze'!C41</f>
        <v>szt.</v>
      </c>
      <c r="D97" s="14">
        <v>31</v>
      </c>
      <c r="E97" s="11"/>
      <c r="F97" s="10">
        <f t="shared" si="3"/>
        <v>0</v>
      </c>
      <c r="G97" s="10"/>
      <c r="H97" s="10">
        <f t="shared" si="4"/>
        <v>0</v>
      </c>
      <c r="I97" s="10">
        <f t="shared" si="5"/>
        <v>0</v>
      </c>
      <c r="J97" s="7"/>
    </row>
    <row r="98" spans="1:10" ht="15.75">
      <c r="A98" s="5" t="s">
        <v>124</v>
      </c>
      <c r="B98" s="15" t="s">
        <v>34</v>
      </c>
      <c r="C98" s="12" t="str">
        <f>'[1]Różne produkty spożywcze'!C42</f>
        <v>szt.</v>
      </c>
      <c r="D98" s="14">
        <v>220</v>
      </c>
      <c r="E98" s="11"/>
      <c r="F98" s="10">
        <f t="shared" si="3"/>
        <v>0</v>
      </c>
      <c r="G98" s="10"/>
      <c r="H98" s="10">
        <f t="shared" si="4"/>
        <v>0</v>
      </c>
      <c r="I98" s="10">
        <f t="shared" si="5"/>
        <v>0</v>
      </c>
      <c r="J98" s="7"/>
    </row>
    <row r="99" spans="1:10" ht="15.75">
      <c r="A99" s="5" t="s">
        <v>125</v>
      </c>
      <c r="B99" s="6" t="str">
        <f>'[1]Różne produkty spożywcze'!B43</f>
        <v>Makaron zacierka 250g</v>
      </c>
      <c r="C99" s="12" t="str">
        <f>'[1]Różne produkty spożywcze'!C43</f>
        <v>szt.</v>
      </c>
      <c r="D99" s="14">
        <v>35</v>
      </c>
      <c r="E99" s="11"/>
      <c r="F99" s="10">
        <f t="shared" si="3"/>
        <v>0</v>
      </c>
      <c r="G99" s="10"/>
      <c r="H99" s="10">
        <f t="shared" si="4"/>
        <v>0</v>
      </c>
      <c r="I99" s="10">
        <f t="shared" si="5"/>
        <v>0</v>
      </c>
      <c r="J99" s="7"/>
    </row>
    <row r="100" spans="1:10" ht="15.75">
      <c r="A100" s="5" t="s">
        <v>126</v>
      </c>
      <c r="B100" s="6" t="s">
        <v>281</v>
      </c>
      <c r="C100" s="12" t="s">
        <v>42</v>
      </c>
      <c r="D100" s="14">
        <v>90</v>
      </c>
      <c r="E100" s="11"/>
      <c r="F100" s="10">
        <f t="shared" si="3"/>
        <v>0</v>
      </c>
      <c r="G100" s="10"/>
      <c r="H100" s="10">
        <f t="shared" si="4"/>
        <v>0</v>
      </c>
      <c r="I100" s="10">
        <f t="shared" si="5"/>
        <v>0</v>
      </c>
      <c r="J100" s="7"/>
    </row>
    <row r="101" spans="1:10" ht="15.75">
      <c r="A101" s="5" t="s">
        <v>127</v>
      </c>
      <c r="B101" s="6" t="s">
        <v>301</v>
      </c>
      <c r="C101" s="12" t="s">
        <v>42</v>
      </c>
      <c r="D101" s="14">
        <v>48</v>
      </c>
      <c r="E101" s="11"/>
      <c r="F101" s="10">
        <f t="shared" si="3"/>
        <v>0</v>
      </c>
      <c r="G101" s="10"/>
      <c r="H101" s="10">
        <f t="shared" si="4"/>
        <v>0</v>
      </c>
      <c r="I101" s="10">
        <f t="shared" si="5"/>
        <v>0</v>
      </c>
      <c r="J101" s="7"/>
    </row>
    <row r="102" spans="1:10" ht="15.75">
      <c r="A102" s="5" t="s">
        <v>128</v>
      </c>
      <c r="B102" s="6" t="str">
        <f>'[1]Różne produkty spożywcze'!B44</f>
        <v>Masa krówkowa (kajmak) 510g</v>
      </c>
      <c r="C102" s="12" t="str">
        <f>'[1]Różne produkty spożywcze'!C44</f>
        <v>szt.</v>
      </c>
      <c r="D102" s="14">
        <f>'[1]Różne produkty spożywcze'!D44</f>
        <v>15</v>
      </c>
      <c r="E102" s="11"/>
      <c r="F102" s="10">
        <f t="shared" si="3"/>
        <v>0</v>
      </c>
      <c r="G102" s="10"/>
      <c r="H102" s="10">
        <f t="shared" si="4"/>
        <v>0</v>
      </c>
      <c r="I102" s="10">
        <f t="shared" si="5"/>
        <v>0</v>
      </c>
      <c r="J102" s="7"/>
    </row>
    <row r="103" spans="1:10" ht="15.75">
      <c r="A103" s="5" t="s">
        <v>129</v>
      </c>
      <c r="B103" s="6" t="s">
        <v>241</v>
      </c>
      <c r="C103" s="12" t="s">
        <v>36</v>
      </c>
      <c r="D103" s="14">
        <v>120</v>
      </c>
      <c r="E103" s="11"/>
      <c r="F103" s="10">
        <f t="shared" si="3"/>
        <v>0</v>
      </c>
      <c r="G103" s="10"/>
      <c r="H103" s="10">
        <f t="shared" si="4"/>
        <v>0</v>
      </c>
      <c r="I103" s="10">
        <f t="shared" si="5"/>
        <v>0</v>
      </c>
      <c r="J103" s="7"/>
    </row>
    <row r="104" spans="1:10" ht="15.75">
      <c r="A104" s="5" t="s">
        <v>130</v>
      </c>
      <c r="B104" s="6" t="s">
        <v>242</v>
      </c>
      <c r="C104" s="12" t="s">
        <v>36</v>
      </c>
      <c r="D104" s="14">
        <v>85</v>
      </c>
      <c r="E104" s="11"/>
      <c r="F104" s="10">
        <f t="shared" si="3"/>
        <v>0</v>
      </c>
      <c r="G104" s="10"/>
      <c r="H104" s="10">
        <f t="shared" si="4"/>
        <v>0</v>
      </c>
      <c r="I104" s="10">
        <f t="shared" si="5"/>
        <v>0</v>
      </c>
      <c r="J104" s="7"/>
    </row>
    <row r="105" spans="1:10" ht="15.75">
      <c r="A105" s="5" t="s">
        <v>131</v>
      </c>
      <c r="B105" s="6" t="s">
        <v>30</v>
      </c>
      <c r="C105" s="12" t="str">
        <f>'[1]Różne produkty spożywcze'!C45</f>
        <v>kg.</v>
      </c>
      <c r="D105" s="14">
        <v>70</v>
      </c>
      <c r="E105" s="11"/>
      <c r="F105" s="10">
        <f t="shared" si="3"/>
        <v>0</v>
      </c>
      <c r="G105" s="10"/>
      <c r="H105" s="10">
        <f t="shared" si="4"/>
        <v>0</v>
      </c>
      <c r="I105" s="10">
        <f t="shared" si="5"/>
        <v>0</v>
      </c>
      <c r="J105" s="7"/>
    </row>
    <row r="106" spans="1:10" ht="15.75">
      <c r="A106" s="5" t="s">
        <v>132</v>
      </c>
      <c r="B106" s="6" t="s">
        <v>275</v>
      </c>
      <c r="C106" s="12" t="s">
        <v>36</v>
      </c>
      <c r="D106" s="14">
        <v>52</v>
      </c>
      <c r="E106" s="11"/>
      <c r="F106" s="10">
        <f t="shared" si="3"/>
        <v>0</v>
      </c>
      <c r="G106" s="10"/>
      <c r="H106" s="10">
        <f t="shared" si="4"/>
        <v>0</v>
      </c>
      <c r="I106" s="10">
        <f t="shared" si="5"/>
        <v>0</v>
      </c>
      <c r="J106" s="7"/>
    </row>
    <row r="107" spans="1:10" ht="78.75">
      <c r="A107" s="5" t="s">
        <v>133</v>
      </c>
      <c r="B107" s="6" t="s">
        <v>225</v>
      </c>
      <c r="C107" s="12" t="s">
        <v>42</v>
      </c>
      <c r="D107" s="14">
        <v>35</v>
      </c>
      <c r="E107" s="11"/>
      <c r="F107" s="10">
        <f t="shared" si="3"/>
        <v>0</v>
      </c>
      <c r="G107" s="10"/>
      <c r="H107" s="10">
        <f t="shared" si="4"/>
        <v>0</v>
      </c>
      <c r="I107" s="10">
        <f t="shared" si="5"/>
        <v>0</v>
      </c>
      <c r="J107" s="7"/>
    </row>
    <row r="108" spans="1:10" ht="94.5">
      <c r="A108" s="5" t="s">
        <v>134</v>
      </c>
      <c r="B108" s="6" t="s">
        <v>226</v>
      </c>
      <c r="C108" s="12" t="s">
        <v>42</v>
      </c>
      <c r="D108" s="14">
        <v>145</v>
      </c>
      <c r="E108" s="11"/>
      <c r="F108" s="10">
        <f t="shared" si="3"/>
        <v>0</v>
      </c>
      <c r="G108" s="10"/>
      <c r="H108" s="10">
        <f t="shared" si="4"/>
        <v>0</v>
      </c>
      <c r="I108" s="10">
        <f t="shared" si="5"/>
        <v>0</v>
      </c>
      <c r="J108" s="7"/>
    </row>
    <row r="109" spans="1:10" ht="15.75">
      <c r="A109" s="5" t="s">
        <v>135</v>
      </c>
      <c r="B109" s="6" t="s">
        <v>215</v>
      </c>
      <c r="C109" s="12" t="s">
        <v>42</v>
      </c>
      <c r="D109" s="14">
        <v>40</v>
      </c>
      <c r="E109" s="11"/>
      <c r="F109" s="10">
        <f t="shared" si="3"/>
        <v>0</v>
      </c>
      <c r="G109" s="10"/>
      <c r="H109" s="10">
        <f t="shared" si="4"/>
        <v>0</v>
      </c>
      <c r="I109" s="10">
        <f t="shared" si="5"/>
        <v>0</v>
      </c>
      <c r="J109" s="7"/>
    </row>
    <row r="110" spans="1:10" ht="15.75">
      <c r="A110" s="5" t="s">
        <v>136</v>
      </c>
      <c r="B110" s="6" t="s">
        <v>213</v>
      </c>
      <c r="C110" s="12" t="s">
        <v>36</v>
      </c>
      <c r="D110" s="14">
        <v>10</v>
      </c>
      <c r="E110" s="11"/>
      <c r="F110" s="10">
        <f t="shared" si="3"/>
        <v>0</v>
      </c>
      <c r="G110" s="10"/>
      <c r="H110" s="10">
        <f t="shared" si="4"/>
        <v>0</v>
      </c>
      <c r="I110" s="10">
        <f t="shared" si="5"/>
        <v>0</v>
      </c>
      <c r="J110" s="7"/>
    </row>
    <row r="111" spans="1:10" ht="15.75">
      <c r="A111" s="5" t="s">
        <v>137</v>
      </c>
      <c r="B111" s="6" t="s">
        <v>210</v>
      </c>
      <c r="C111" s="12" t="s">
        <v>36</v>
      </c>
      <c r="D111" s="14">
        <v>6</v>
      </c>
      <c r="E111" s="11"/>
      <c r="F111" s="10">
        <f t="shared" si="3"/>
        <v>0</v>
      </c>
      <c r="G111" s="10"/>
      <c r="H111" s="10">
        <f t="shared" si="4"/>
        <v>0</v>
      </c>
      <c r="I111" s="10">
        <f t="shared" si="5"/>
        <v>0</v>
      </c>
      <c r="J111" s="7"/>
    </row>
    <row r="112" spans="1:10" ht="15.75">
      <c r="A112" s="5" t="s">
        <v>138</v>
      </c>
      <c r="B112" s="6" t="s">
        <v>209</v>
      </c>
      <c r="C112" s="12" t="s">
        <v>36</v>
      </c>
      <c r="D112" s="14">
        <v>312</v>
      </c>
      <c r="E112" s="11"/>
      <c r="F112" s="10">
        <f t="shared" si="3"/>
        <v>0</v>
      </c>
      <c r="G112" s="10"/>
      <c r="H112" s="10">
        <f t="shared" si="4"/>
        <v>0</v>
      </c>
      <c r="I112" s="10">
        <f t="shared" si="5"/>
        <v>0</v>
      </c>
      <c r="J112" s="7"/>
    </row>
    <row r="113" spans="1:10" ht="15.75">
      <c r="A113" s="5" t="s">
        <v>139</v>
      </c>
      <c r="B113" s="6" t="s">
        <v>243</v>
      </c>
      <c r="C113" s="12" t="s">
        <v>36</v>
      </c>
      <c r="D113" s="14">
        <v>350</v>
      </c>
      <c r="E113" s="11"/>
      <c r="F113" s="10">
        <f t="shared" si="3"/>
        <v>0</v>
      </c>
      <c r="G113" s="10"/>
      <c r="H113" s="10">
        <f t="shared" si="4"/>
        <v>0</v>
      </c>
      <c r="I113" s="10">
        <f t="shared" si="5"/>
        <v>0</v>
      </c>
      <c r="J113" s="7"/>
    </row>
    <row r="114" spans="1:10" ht="15.75">
      <c r="A114" s="5" t="s">
        <v>140</v>
      </c>
      <c r="B114" s="6" t="str">
        <f>'[1]Różne produkty spożywcze'!B46</f>
        <v>Musztarda stołowa  w plastikowej butelce 275g</v>
      </c>
      <c r="C114" s="12" t="str">
        <f>'[1]Różne produkty spożywcze'!C46</f>
        <v>szt.</v>
      </c>
      <c r="D114" s="14">
        <v>15</v>
      </c>
      <c r="E114" s="11"/>
      <c r="F114" s="10">
        <f t="shared" si="3"/>
        <v>0</v>
      </c>
      <c r="G114" s="10"/>
      <c r="H114" s="10">
        <f t="shared" si="4"/>
        <v>0</v>
      </c>
      <c r="I114" s="10">
        <f t="shared" si="5"/>
        <v>0</v>
      </c>
      <c r="J114" s="7"/>
    </row>
    <row r="115" spans="1:10" ht="15.75">
      <c r="A115" s="5" t="s">
        <v>141</v>
      </c>
      <c r="B115" s="6" t="s">
        <v>211</v>
      </c>
      <c r="C115" s="12" t="s">
        <v>36</v>
      </c>
      <c r="D115" s="14">
        <v>26</v>
      </c>
      <c r="E115" s="11"/>
      <c r="F115" s="10">
        <f t="shared" si="3"/>
        <v>0</v>
      </c>
      <c r="G115" s="10"/>
      <c r="H115" s="10">
        <f t="shared" si="4"/>
        <v>0</v>
      </c>
      <c r="I115" s="10">
        <f t="shared" si="5"/>
        <v>0</v>
      </c>
      <c r="J115" s="7"/>
    </row>
    <row r="116" spans="1:10" ht="15.75">
      <c r="A116" s="5" t="s">
        <v>142</v>
      </c>
      <c r="B116" s="6" t="str">
        <f>'[1]Różne produkty spożywcze'!B47</f>
        <v>Nektar owocowy w kartonie 2l</v>
      </c>
      <c r="C116" s="12" t="str">
        <f>'[1]Różne produkty spożywcze'!C47</f>
        <v>szt.</v>
      </c>
      <c r="D116" s="14">
        <v>936</v>
      </c>
      <c r="E116" s="11"/>
      <c r="F116" s="10">
        <f t="shared" si="3"/>
        <v>0</v>
      </c>
      <c r="G116" s="10"/>
      <c r="H116" s="10">
        <f t="shared" si="4"/>
        <v>0</v>
      </c>
      <c r="I116" s="10">
        <f t="shared" si="5"/>
        <v>0</v>
      </c>
      <c r="J116" s="7"/>
    </row>
    <row r="117" spans="1:10" ht="29.25" customHeight="1">
      <c r="A117" s="5" t="s">
        <v>143</v>
      </c>
      <c r="B117" s="6" t="s">
        <v>331</v>
      </c>
      <c r="C117" s="12" t="s">
        <v>42</v>
      </c>
      <c r="D117" s="14">
        <v>100</v>
      </c>
      <c r="E117" s="11"/>
      <c r="F117" s="10">
        <f t="shared" si="3"/>
        <v>0</v>
      </c>
      <c r="G117" s="10"/>
      <c r="H117" s="10">
        <f t="shared" si="4"/>
        <v>0</v>
      </c>
      <c r="I117" s="10">
        <f t="shared" si="5"/>
        <v>0</v>
      </c>
      <c r="J117" s="7"/>
    </row>
    <row r="118" spans="1:10" ht="15.75">
      <c r="A118" s="5" t="s">
        <v>144</v>
      </c>
      <c r="B118" s="6" t="str">
        <f>'[1]Różne produkty spożywcze'!B48</f>
        <v>Ogórek kiszony słoik 900ml</v>
      </c>
      <c r="C118" s="12" t="str">
        <f>'[1]Różne produkty spożywcze'!C48</f>
        <v>szt.</v>
      </c>
      <c r="D118" s="14">
        <v>45</v>
      </c>
      <c r="E118" s="11"/>
      <c r="F118" s="10">
        <f t="shared" si="3"/>
        <v>0</v>
      </c>
      <c r="G118" s="10"/>
      <c r="H118" s="10">
        <f t="shared" si="4"/>
        <v>0</v>
      </c>
      <c r="I118" s="10">
        <f t="shared" si="5"/>
        <v>0</v>
      </c>
      <c r="J118" s="7"/>
    </row>
    <row r="119" spans="1:10" ht="15.75">
      <c r="A119" s="5" t="s">
        <v>145</v>
      </c>
      <c r="B119" s="6" t="str">
        <f>'[1]Różne produkty spożywcze'!B49</f>
        <v>Ogórek konserwowy 900ml</v>
      </c>
      <c r="C119" s="12" t="str">
        <f>'[1]Różne produkty spożywcze'!C49</f>
        <v>szt.</v>
      </c>
      <c r="D119" s="14">
        <v>35</v>
      </c>
      <c r="E119" s="11"/>
      <c r="F119" s="10">
        <f t="shared" si="3"/>
        <v>0</v>
      </c>
      <c r="G119" s="10"/>
      <c r="H119" s="10">
        <f t="shared" si="4"/>
        <v>0</v>
      </c>
      <c r="I119" s="10">
        <f t="shared" si="5"/>
        <v>0</v>
      </c>
      <c r="J119" s="7"/>
    </row>
    <row r="120" spans="1:10" ht="15.75">
      <c r="A120" s="5" t="s">
        <v>146</v>
      </c>
      <c r="B120" s="6" t="s">
        <v>302</v>
      </c>
      <c r="C120" s="12" t="s">
        <v>232</v>
      </c>
      <c r="D120" s="14">
        <v>30</v>
      </c>
      <c r="E120" s="11"/>
      <c r="F120" s="10">
        <f t="shared" si="3"/>
        <v>0</v>
      </c>
      <c r="G120" s="10"/>
      <c r="H120" s="10">
        <f t="shared" si="4"/>
        <v>0</v>
      </c>
      <c r="I120" s="10">
        <f t="shared" si="5"/>
        <v>0</v>
      </c>
      <c r="J120" s="7"/>
    </row>
    <row r="121" spans="1:10" ht="15.75">
      <c r="A121" s="5" t="s">
        <v>147</v>
      </c>
      <c r="B121" s="6" t="str">
        <f>'[1]Różne produkty spożywcze'!B50</f>
        <v>Olej 1 litr</v>
      </c>
      <c r="C121" s="12" t="str">
        <f>'[1]Różne produkty spożywcze'!C50</f>
        <v>szt.</v>
      </c>
      <c r="D121" s="14">
        <v>60</v>
      </c>
      <c r="E121" s="11"/>
      <c r="F121" s="10">
        <f t="shared" si="3"/>
        <v>0</v>
      </c>
      <c r="G121" s="10"/>
      <c r="H121" s="10">
        <f t="shared" si="4"/>
        <v>0</v>
      </c>
      <c r="I121" s="10">
        <f t="shared" si="5"/>
        <v>0</v>
      </c>
      <c r="J121" s="7"/>
    </row>
    <row r="122" spans="1:10" ht="15.75">
      <c r="A122" s="5" t="s">
        <v>148</v>
      </c>
      <c r="B122" s="6" t="s">
        <v>254</v>
      </c>
      <c r="C122" s="12" t="s">
        <v>36</v>
      </c>
      <c r="D122" s="14">
        <v>10</v>
      </c>
      <c r="E122" s="11"/>
      <c r="F122" s="10">
        <f t="shared" si="3"/>
        <v>0</v>
      </c>
      <c r="G122" s="10"/>
      <c r="H122" s="10">
        <f t="shared" si="4"/>
        <v>0</v>
      </c>
      <c r="I122" s="10">
        <f t="shared" si="5"/>
        <v>0</v>
      </c>
      <c r="J122" s="7"/>
    </row>
    <row r="123" spans="1:10" ht="15.75">
      <c r="A123" s="5" t="s">
        <v>149</v>
      </c>
      <c r="B123" s="6" t="str">
        <f>'[1]Różne produkty spożywcze'!B51</f>
        <v>Paluszki solone 300g</v>
      </c>
      <c r="C123" s="12" t="str">
        <f>'[1]Różne produkty spożywcze'!C51</f>
        <v>szt.</v>
      </c>
      <c r="D123" s="14">
        <v>65</v>
      </c>
      <c r="E123" s="11"/>
      <c r="F123" s="10">
        <f t="shared" si="3"/>
        <v>0</v>
      </c>
      <c r="G123" s="10"/>
      <c r="H123" s="10">
        <f t="shared" si="4"/>
        <v>0</v>
      </c>
      <c r="I123" s="10">
        <f t="shared" si="5"/>
        <v>0</v>
      </c>
      <c r="J123" s="7"/>
    </row>
    <row r="124" spans="1:10" ht="15.75">
      <c r="A124" s="5" t="s">
        <v>150</v>
      </c>
      <c r="B124" s="6" t="s">
        <v>303</v>
      </c>
      <c r="C124" s="12" t="s">
        <v>42</v>
      </c>
      <c r="D124" s="14">
        <v>30</v>
      </c>
      <c r="E124" s="11"/>
      <c r="F124" s="10">
        <f t="shared" si="3"/>
        <v>0</v>
      </c>
      <c r="G124" s="10"/>
      <c r="H124" s="10">
        <f t="shared" si="4"/>
        <v>0</v>
      </c>
      <c r="I124" s="10">
        <f t="shared" si="5"/>
        <v>0</v>
      </c>
      <c r="J124" s="7"/>
    </row>
    <row r="125" spans="1:10" ht="15.75">
      <c r="A125" s="5" t="s">
        <v>151</v>
      </c>
      <c r="B125" s="6" t="str">
        <f>'[1]Różne produkty spożywcze'!B52</f>
        <v>Papryka mielona ostra 20g</v>
      </c>
      <c r="C125" s="12" t="str">
        <f>'[1]Różne produkty spożywcze'!C52</f>
        <v>szt.</v>
      </c>
      <c r="D125" s="14">
        <v>5</v>
      </c>
      <c r="E125" s="11"/>
      <c r="F125" s="10">
        <f t="shared" si="3"/>
        <v>0</v>
      </c>
      <c r="G125" s="10"/>
      <c r="H125" s="10">
        <f t="shared" si="4"/>
        <v>0</v>
      </c>
      <c r="I125" s="10">
        <f t="shared" si="5"/>
        <v>0</v>
      </c>
      <c r="J125" s="7"/>
    </row>
    <row r="126" spans="1:10" ht="15.75">
      <c r="A126" s="5" t="s">
        <v>152</v>
      </c>
      <c r="B126" s="6" t="str">
        <f>'[1]Różne produkty spożywcze'!B53</f>
        <v>Papryka mielona słodka 20g</v>
      </c>
      <c r="C126" s="12" t="str">
        <f>'[1]Różne produkty spożywcze'!C53</f>
        <v>szt.</v>
      </c>
      <c r="D126" s="14">
        <v>5</v>
      </c>
      <c r="E126" s="11"/>
      <c r="F126" s="10">
        <f t="shared" si="3"/>
        <v>0</v>
      </c>
      <c r="G126" s="10"/>
      <c r="H126" s="10">
        <f t="shared" si="4"/>
        <v>0</v>
      </c>
      <c r="I126" s="10">
        <f t="shared" si="5"/>
        <v>0</v>
      </c>
      <c r="J126" s="7"/>
    </row>
    <row r="127" spans="1:10" ht="15.75">
      <c r="A127" s="5" t="s">
        <v>153</v>
      </c>
      <c r="B127" s="6" t="str">
        <f>'[1]Różne produkty spożywcze'!B54</f>
        <v>Paprykarz szczeciński 300g</v>
      </c>
      <c r="C127" s="12" t="str">
        <f>'[1]Różne produkty spożywcze'!C54</f>
        <v>szt.</v>
      </c>
      <c r="D127" s="14">
        <v>50</v>
      </c>
      <c r="E127" s="11"/>
      <c r="F127" s="10">
        <f t="shared" si="3"/>
        <v>0</v>
      </c>
      <c r="G127" s="10"/>
      <c r="H127" s="10">
        <f t="shared" si="4"/>
        <v>0</v>
      </c>
      <c r="I127" s="10">
        <f t="shared" si="5"/>
        <v>0</v>
      </c>
      <c r="J127" s="7"/>
    </row>
    <row r="128" spans="1:10" ht="94.5">
      <c r="A128" s="5" t="s">
        <v>154</v>
      </c>
      <c r="B128" s="6" t="s">
        <v>227</v>
      </c>
      <c r="C128" s="12" t="s">
        <v>42</v>
      </c>
      <c r="D128" s="14">
        <v>25</v>
      </c>
      <c r="E128" s="11"/>
      <c r="F128" s="10">
        <f t="shared" si="3"/>
        <v>0</v>
      </c>
      <c r="G128" s="10"/>
      <c r="H128" s="10">
        <f t="shared" si="4"/>
        <v>0</v>
      </c>
      <c r="I128" s="10">
        <f t="shared" si="5"/>
        <v>0</v>
      </c>
      <c r="J128" s="7"/>
    </row>
    <row r="129" spans="1:10" ht="15.75">
      <c r="A129" s="5" t="s">
        <v>155</v>
      </c>
      <c r="B129" s="6" t="str">
        <f>'[1]Różne produkty spożywcze'!B55</f>
        <v>Pasztet drobiowy w konserwie 155g</v>
      </c>
      <c r="C129" s="12" t="str">
        <f>'[1]Różne produkty spożywcze'!C55</f>
        <v>szt.</v>
      </c>
      <c r="D129" s="14">
        <v>50</v>
      </c>
      <c r="E129" s="11"/>
      <c r="F129" s="10">
        <f t="shared" si="3"/>
        <v>0</v>
      </c>
      <c r="G129" s="10"/>
      <c r="H129" s="10">
        <f t="shared" si="4"/>
        <v>0</v>
      </c>
      <c r="I129" s="10">
        <f t="shared" si="5"/>
        <v>0</v>
      </c>
      <c r="J129" s="7"/>
    </row>
    <row r="130" spans="1:10" ht="47.25">
      <c r="A130" s="5" t="s">
        <v>156</v>
      </c>
      <c r="B130" s="6" t="s">
        <v>228</v>
      </c>
      <c r="C130" s="12" t="s">
        <v>42</v>
      </c>
      <c r="D130" s="14">
        <v>12</v>
      </c>
      <c r="E130" s="11"/>
      <c r="F130" s="10">
        <f t="shared" si="3"/>
        <v>0</v>
      </c>
      <c r="G130" s="10"/>
      <c r="H130" s="10">
        <f t="shared" si="4"/>
        <v>0</v>
      </c>
      <c r="I130" s="10">
        <f t="shared" si="5"/>
        <v>0</v>
      </c>
      <c r="J130" s="7"/>
    </row>
    <row r="131" spans="1:10" ht="15.75">
      <c r="A131" s="5" t="s">
        <v>157</v>
      </c>
      <c r="B131" s="6" t="s">
        <v>267</v>
      </c>
      <c r="C131" s="12" t="s">
        <v>36</v>
      </c>
      <c r="D131" s="14">
        <v>210</v>
      </c>
      <c r="E131" s="11"/>
      <c r="F131" s="10">
        <f t="shared" si="3"/>
        <v>0</v>
      </c>
      <c r="G131" s="10"/>
      <c r="H131" s="10">
        <f t="shared" si="4"/>
        <v>0</v>
      </c>
      <c r="I131" s="10">
        <f t="shared" si="5"/>
        <v>0</v>
      </c>
      <c r="J131" s="7"/>
    </row>
    <row r="132" spans="1:10" ht="15.75">
      <c r="A132" s="5" t="s">
        <v>158</v>
      </c>
      <c r="B132" s="6" t="s">
        <v>304</v>
      </c>
      <c r="C132" s="12" t="s">
        <v>42</v>
      </c>
      <c r="D132" s="14">
        <v>13</v>
      </c>
      <c r="E132" s="11"/>
      <c r="F132" s="10">
        <f t="shared" si="3"/>
        <v>0</v>
      </c>
      <c r="G132" s="10"/>
      <c r="H132" s="10">
        <f t="shared" si="4"/>
        <v>0</v>
      </c>
      <c r="I132" s="10">
        <f t="shared" si="5"/>
        <v>0</v>
      </c>
      <c r="J132" s="7"/>
    </row>
    <row r="133" spans="1:10" ht="31.5">
      <c r="A133" s="5" t="s">
        <v>159</v>
      </c>
      <c r="B133" s="6" t="s">
        <v>229</v>
      </c>
      <c r="C133" s="12" t="s">
        <v>42</v>
      </c>
      <c r="D133" s="14">
        <v>40</v>
      </c>
      <c r="E133" s="11"/>
      <c r="F133" s="10">
        <f t="shared" si="3"/>
        <v>0</v>
      </c>
      <c r="G133" s="10"/>
      <c r="H133" s="10">
        <f t="shared" si="4"/>
        <v>0</v>
      </c>
      <c r="I133" s="10">
        <f t="shared" si="5"/>
        <v>0</v>
      </c>
      <c r="J133" s="7"/>
    </row>
    <row r="134" spans="1:10" ht="15.75">
      <c r="A134" s="5" t="s">
        <v>160</v>
      </c>
      <c r="B134" s="6" t="str">
        <f>'[1]Różne produkty spożywcze'!B56</f>
        <v>Pieprz czarny mielony 20g</v>
      </c>
      <c r="C134" s="12" t="str">
        <f>'[1]Różne produkty spożywcze'!C56</f>
        <v>szt.</v>
      </c>
      <c r="D134" s="14">
        <v>150</v>
      </c>
      <c r="E134" s="11"/>
      <c r="F134" s="10">
        <f t="shared" si="3"/>
        <v>0</v>
      </c>
      <c r="G134" s="10"/>
      <c r="H134" s="10">
        <f t="shared" si="4"/>
        <v>0</v>
      </c>
      <c r="I134" s="10">
        <f t="shared" si="5"/>
        <v>0</v>
      </c>
      <c r="J134" s="7"/>
    </row>
    <row r="135" spans="1:10" ht="15.75">
      <c r="A135" s="5" t="s">
        <v>161</v>
      </c>
      <c r="B135" s="6" t="str">
        <f>'[1]Różne produkty spożywcze'!B57</f>
        <v>Pieprz ziołowy mielony 20g</v>
      </c>
      <c r="C135" s="12" t="str">
        <f>'[1]Różne produkty spożywcze'!C57</f>
        <v>szt.</v>
      </c>
      <c r="D135" s="14">
        <v>5</v>
      </c>
      <c r="E135" s="11"/>
      <c r="F135" s="10">
        <f t="shared" si="3"/>
        <v>0</v>
      </c>
      <c r="G135" s="10"/>
      <c r="H135" s="10">
        <f t="shared" si="4"/>
        <v>0</v>
      </c>
      <c r="I135" s="10">
        <f t="shared" si="5"/>
        <v>0</v>
      </c>
      <c r="J135" s="7"/>
    </row>
    <row r="136" spans="1:10" ht="15.75">
      <c r="A136" s="5" t="s">
        <v>162</v>
      </c>
      <c r="B136" s="6" t="str">
        <f>'[1]Różne produkty spożywcze'!B58</f>
        <v>Pierogi ruskie świeże</v>
      </c>
      <c r="C136" s="12" t="str">
        <f>'[1]Różne produkty spożywcze'!C58</f>
        <v>kg.</v>
      </c>
      <c r="D136" s="14">
        <v>70</v>
      </c>
      <c r="E136" s="11"/>
      <c r="F136" s="10">
        <f t="shared" si="3"/>
        <v>0</v>
      </c>
      <c r="G136" s="10"/>
      <c r="H136" s="10">
        <f t="shared" si="4"/>
        <v>0</v>
      </c>
      <c r="I136" s="10">
        <f t="shared" si="5"/>
        <v>0</v>
      </c>
      <c r="J136" s="7"/>
    </row>
    <row r="137" spans="1:10" ht="15.75">
      <c r="A137" s="5" t="s">
        <v>163</v>
      </c>
      <c r="B137" s="6" t="str">
        <f>'[1]Różne produkty spożywcze'!B59</f>
        <v>Pierogi z kapustą i grzybami świeże</v>
      </c>
      <c r="C137" s="12" t="str">
        <f>'[1]Różne produkty spożywcze'!C59</f>
        <v>kg.</v>
      </c>
      <c r="D137" s="14">
        <v>60</v>
      </c>
      <c r="E137" s="11"/>
      <c r="F137" s="10">
        <f t="shared" si="3"/>
        <v>0</v>
      </c>
      <c r="G137" s="10"/>
      <c r="H137" s="10">
        <f t="shared" si="4"/>
        <v>0</v>
      </c>
      <c r="I137" s="10">
        <f t="shared" si="5"/>
        <v>0</v>
      </c>
      <c r="J137" s="7"/>
    </row>
    <row r="138" spans="1:10" ht="15.75">
      <c r="A138" s="5" t="s">
        <v>164</v>
      </c>
      <c r="B138" s="6" t="s">
        <v>305</v>
      </c>
      <c r="C138" s="12" t="s">
        <v>42</v>
      </c>
      <c r="D138" s="14">
        <v>3</v>
      </c>
      <c r="E138" s="11"/>
      <c r="F138" s="10">
        <f t="shared" si="3"/>
        <v>0</v>
      </c>
      <c r="G138" s="10"/>
      <c r="H138" s="10">
        <f t="shared" si="4"/>
        <v>0</v>
      </c>
      <c r="I138" s="10">
        <f t="shared" si="5"/>
        <v>0</v>
      </c>
      <c r="J138" s="7"/>
    </row>
    <row r="139" spans="1:10" ht="15.75">
      <c r="A139" s="5" t="s">
        <v>165</v>
      </c>
      <c r="B139" s="6" t="s">
        <v>306</v>
      </c>
      <c r="C139" s="12" t="s">
        <v>36</v>
      </c>
      <c r="D139" s="14">
        <v>30</v>
      </c>
      <c r="E139" s="11"/>
      <c r="F139" s="10">
        <f aca="true" t="shared" si="6" ref="F139:F194">D139*E139</f>
        <v>0</v>
      </c>
      <c r="G139" s="10"/>
      <c r="H139" s="10">
        <f aca="true" t="shared" si="7" ref="H139:H194">ROUND(F139*G139/100,2)</f>
        <v>0</v>
      </c>
      <c r="I139" s="10">
        <f aca="true" t="shared" si="8" ref="I139:I194">F139+H139</f>
        <v>0</v>
      </c>
      <c r="J139" s="7"/>
    </row>
    <row r="140" spans="1:10" ht="15.75">
      <c r="A140" s="5" t="s">
        <v>166</v>
      </c>
      <c r="B140" s="6" t="s">
        <v>31</v>
      </c>
      <c r="C140" s="12" t="str">
        <f>'[1]Różne produkty spożywcze'!C60</f>
        <v>szt.</v>
      </c>
      <c r="D140" s="14">
        <v>65</v>
      </c>
      <c r="E140" s="11"/>
      <c r="F140" s="10">
        <f t="shared" si="6"/>
        <v>0</v>
      </c>
      <c r="G140" s="10"/>
      <c r="H140" s="10">
        <f t="shared" si="7"/>
        <v>0</v>
      </c>
      <c r="I140" s="10">
        <f t="shared" si="8"/>
        <v>0</v>
      </c>
      <c r="J140" s="7"/>
    </row>
    <row r="141" spans="1:10" ht="15.75">
      <c r="A141" s="5" t="s">
        <v>167</v>
      </c>
      <c r="B141" s="6" t="s">
        <v>307</v>
      </c>
      <c r="C141" s="12" t="s">
        <v>232</v>
      </c>
      <c r="D141" s="14">
        <v>80</v>
      </c>
      <c r="E141" s="11"/>
      <c r="F141" s="10">
        <f t="shared" si="6"/>
        <v>0</v>
      </c>
      <c r="G141" s="10"/>
      <c r="H141" s="10">
        <f t="shared" si="7"/>
        <v>0</v>
      </c>
      <c r="I141" s="10">
        <f t="shared" si="8"/>
        <v>0</v>
      </c>
      <c r="J141" s="7"/>
    </row>
    <row r="142" spans="1:10" ht="15.75">
      <c r="A142" s="5" t="s">
        <v>168</v>
      </c>
      <c r="B142" s="6" t="s">
        <v>308</v>
      </c>
      <c r="C142" s="12" t="s">
        <v>309</v>
      </c>
      <c r="D142" s="14">
        <v>40</v>
      </c>
      <c r="E142" s="11"/>
      <c r="F142" s="10">
        <f t="shared" si="6"/>
        <v>0</v>
      </c>
      <c r="G142" s="10"/>
      <c r="H142" s="10">
        <f t="shared" si="7"/>
        <v>0</v>
      </c>
      <c r="I142" s="10">
        <f t="shared" si="8"/>
        <v>0</v>
      </c>
      <c r="J142" s="7"/>
    </row>
    <row r="143" spans="1:10" ht="15.75">
      <c r="A143" s="5" t="s">
        <v>169</v>
      </c>
      <c r="B143" s="6" t="s">
        <v>310</v>
      </c>
      <c r="C143" s="12" t="s">
        <v>36</v>
      </c>
      <c r="D143" s="14">
        <v>6</v>
      </c>
      <c r="E143" s="11"/>
      <c r="F143" s="10">
        <f t="shared" si="6"/>
        <v>0</v>
      </c>
      <c r="G143" s="10"/>
      <c r="H143" s="10">
        <f t="shared" si="7"/>
        <v>0</v>
      </c>
      <c r="I143" s="10">
        <f t="shared" si="8"/>
        <v>0</v>
      </c>
      <c r="J143" s="7"/>
    </row>
    <row r="144" spans="1:10" ht="78.75">
      <c r="A144" s="5" t="s">
        <v>170</v>
      </c>
      <c r="B144" s="6" t="s">
        <v>230</v>
      </c>
      <c r="C144" s="12" t="s">
        <v>42</v>
      </c>
      <c r="D144" s="14">
        <v>8</v>
      </c>
      <c r="E144" s="11"/>
      <c r="F144" s="10">
        <f t="shared" si="6"/>
        <v>0</v>
      </c>
      <c r="G144" s="10"/>
      <c r="H144" s="10">
        <f t="shared" si="7"/>
        <v>0</v>
      </c>
      <c r="I144" s="10">
        <f t="shared" si="8"/>
        <v>0</v>
      </c>
      <c r="J144" s="7"/>
    </row>
    <row r="145" spans="1:10" ht="78.75">
      <c r="A145" s="5" t="s">
        <v>171</v>
      </c>
      <c r="B145" s="6" t="s">
        <v>231</v>
      </c>
      <c r="C145" s="12" t="s">
        <v>232</v>
      </c>
      <c r="D145" s="14">
        <v>90</v>
      </c>
      <c r="E145" s="11"/>
      <c r="F145" s="10">
        <f t="shared" si="6"/>
        <v>0</v>
      </c>
      <c r="G145" s="10"/>
      <c r="H145" s="10">
        <f t="shared" si="7"/>
        <v>0</v>
      </c>
      <c r="I145" s="10">
        <f t="shared" si="8"/>
        <v>0</v>
      </c>
      <c r="J145" s="7"/>
    </row>
    <row r="146" spans="1:10" ht="15.75">
      <c r="A146" s="5" t="s">
        <v>172</v>
      </c>
      <c r="B146" s="6" t="str">
        <f>'[1]Różne produkty spożywcze'!B61</f>
        <v>Przyprawa do kurczaka  30g</v>
      </c>
      <c r="C146" s="12" t="str">
        <f>'[1]Różne produkty spożywcze'!C61</f>
        <v>szt.</v>
      </c>
      <c r="D146" s="14">
        <v>76</v>
      </c>
      <c r="E146" s="11"/>
      <c r="F146" s="10">
        <f t="shared" si="6"/>
        <v>0</v>
      </c>
      <c r="G146" s="10"/>
      <c r="H146" s="10">
        <f t="shared" si="7"/>
        <v>0</v>
      </c>
      <c r="I146" s="10">
        <f t="shared" si="8"/>
        <v>0</v>
      </c>
      <c r="J146" s="7"/>
    </row>
    <row r="147" spans="1:10" ht="15.75">
      <c r="A147" s="5" t="s">
        <v>173</v>
      </c>
      <c r="B147" s="6" t="str">
        <f>'[1]Różne produkty spożywcze'!B62</f>
        <v>Przyprawa do potraw 1kg (wegeta)</v>
      </c>
      <c r="C147" s="12" t="str">
        <f>'[1]Różne produkty spożywcze'!C62</f>
        <v>szt.</v>
      </c>
      <c r="D147" s="14">
        <v>26</v>
      </c>
      <c r="E147" s="11"/>
      <c r="F147" s="10">
        <f t="shared" si="6"/>
        <v>0</v>
      </c>
      <c r="G147" s="10"/>
      <c r="H147" s="10">
        <f t="shared" si="7"/>
        <v>0</v>
      </c>
      <c r="I147" s="10">
        <f t="shared" si="8"/>
        <v>0</v>
      </c>
      <c r="J147" s="7"/>
    </row>
    <row r="148" spans="1:10" ht="15.75">
      <c r="A148" s="5" t="s">
        <v>174</v>
      </c>
      <c r="B148" s="6" t="str">
        <f>'[1]Różne produkty spożywcze'!B63</f>
        <v>Przyprawa do ryb 20g</v>
      </c>
      <c r="C148" s="12" t="str">
        <f>'[1]Różne produkty spożywcze'!C63</f>
        <v>szt.</v>
      </c>
      <c r="D148" s="14">
        <v>24</v>
      </c>
      <c r="E148" s="11"/>
      <c r="F148" s="10">
        <f t="shared" si="6"/>
        <v>0</v>
      </c>
      <c r="G148" s="10"/>
      <c r="H148" s="10">
        <f t="shared" si="7"/>
        <v>0</v>
      </c>
      <c r="I148" s="10">
        <f t="shared" si="8"/>
        <v>0</v>
      </c>
      <c r="J148" s="7"/>
    </row>
    <row r="149" spans="1:10" ht="15.75">
      <c r="A149" s="5" t="s">
        <v>175</v>
      </c>
      <c r="B149" s="6" t="s">
        <v>32</v>
      </c>
      <c r="C149" s="12" t="str">
        <f>'[1]Różne produkty spożywcze'!C64</f>
        <v>szt.</v>
      </c>
      <c r="D149" s="14">
        <v>26</v>
      </c>
      <c r="E149" s="11"/>
      <c r="F149" s="10">
        <f t="shared" si="6"/>
        <v>0</v>
      </c>
      <c r="G149" s="10"/>
      <c r="H149" s="10">
        <f t="shared" si="7"/>
        <v>0</v>
      </c>
      <c r="I149" s="10">
        <f t="shared" si="8"/>
        <v>0</v>
      </c>
      <c r="J149" s="7"/>
    </row>
    <row r="150" spans="1:10" ht="15.75">
      <c r="A150" s="5" t="s">
        <v>176</v>
      </c>
      <c r="B150" s="6" t="s">
        <v>251</v>
      </c>
      <c r="C150" s="12" t="s">
        <v>42</v>
      </c>
      <c r="D150" s="14">
        <v>5</v>
      </c>
      <c r="E150" s="11"/>
      <c r="F150" s="10">
        <f t="shared" si="6"/>
        <v>0</v>
      </c>
      <c r="G150" s="10"/>
      <c r="H150" s="10">
        <f t="shared" si="7"/>
        <v>0</v>
      </c>
      <c r="I150" s="10">
        <f t="shared" si="8"/>
        <v>0</v>
      </c>
      <c r="J150" s="7"/>
    </row>
    <row r="151" spans="1:10" ht="15.75">
      <c r="A151" s="5" t="s">
        <v>177</v>
      </c>
      <c r="B151" s="6" t="s">
        <v>276</v>
      </c>
      <c r="C151" s="12" t="s">
        <v>36</v>
      </c>
      <c r="D151" s="14">
        <v>90</v>
      </c>
      <c r="E151" s="11"/>
      <c r="F151" s="10">
        <f t="shared" si="6"/>
        <v>0</v>
      </c>
      <c r="G151" s="10"/>
      <c r="H151" s="10">
        <f t="shared" si="7"/>
        <v>0</v>
      </c>
      <c r="I151" s="10">
        <f t="shared" si="8"/>
        <v>0</v>
      </c>
      <c r="J151" s="7"/>
    </row>
    <row r="152" spans="1:10" ht="15.75">
      <c r="A152" s="5" t="s">
        <v>178</v>
      </c>
      <c r="B152" s="6" t="s">
        <v>277</v>
      </c>
      <c r="C152" s="12" t="s">
        <v>42</v>
      </c>
      <c r="D152" s="14">
        <v>50</v>
      </c>
      <c r="E152" s="11"/>
      <c r="F152" s="10">
        <f t="shared" si="6"/>
        <v>0</v>
      </c>
      <c r="G152" s="10"/>
      <c r="H152" s="10">
        <f t="shared" si="7"/>
        <v>0</v>
      </c>
      <c r="I152" s="10">
        <f t="shared" si="8"/>
        <v>0</v>
      </c>
      <c r="J152" s="7"/>
    </row>
    <row r="153" spans="1:10" ht="15.75">
      <c r="A153" s="5" t="s">
        <v>179</v>
      </c>
      <c r="B153" s="6" t="s">
        <v>35</v>
      </c>
      <c r="C153" s="12" t="str">
        <f>'[1]Różne produkty spożywcze'!C65</f>
        <v>szt.</v>
      </c>
      <c r="D153" s="14">
        <v>260</v>
      </c>
      <c r="E153" s="11"/>
      <c r="F153" s="10">
        <f t="shared" si="6"/>
        <v>0</v>
      </c>
      <c r="G153" s="10"/>
      <c r="H153" s="10">
        <f t="shared" si="7"/>
        <v>0</v>
      </c>
      <c r="I153" s="10">
        <f t="shared" si="8"/>
        <v>0</v>
      </c>
      <c r="J153" s="7"/>
    </row>
    <row r="154" spans="1:10" ht="47.25">
      <c r="A154" s="5" t="s">
        <v>180</v>
      </c>
      <c r="B154" s="6" t="s">
        <v>233</v>
      </c>
      <c r="C154" s="12" t="s">
        <v>42</v>
      </c>
      <c r="D154" s="14">
        <v>10</v>
      </c>
      <c r="E154" s="11"/>
      <c r="F154" s="10">
        <f t="shared" si="6"/>
        <v>0</v>
      </c>
      <c r="G154" s="10"/>
      <c r="H154" s="10">
        <f t="shared" si="7"/>
        <v>0</v>
      </c>
      <c r="I154" s="10">
        <f t="shared" si="8"/>
        <v>0</v>
      </c>
      <c r="J154" s="7"/>
    </row>
    <row r="155" spans="1:10" ht="15.75">
      <c r="A155" s="5" t="s">
        <v>181</v>
      </c>
      <c r="B155" s="6" t="str">
        <f>'[1]Różne produkty spożywcze'!B66</f>
        <v>Sałatka warzywna z papryką 720ml</v>
      </c>
      <c r="C155" s="12" t="str">
        <f>'[1]Różne produkty spożywcze'!C66</f>
        <v>szt.</v>
      </c>
      <c r="D155" s="14">
        <v>65</v>
      </c>
      <c r="E155" s="11"/>
      <c r="F155" s="10">
        <f t="shared" si="6"/>
        <v>0</v>
      </c>
      <c r="G155" s="10"/>
      <c r="H155" s="10">
        <f t="shared" si="7"/>
        <v>0</v>
      </c>
      <c r="I155" s="10">
        <f t="shared" si="8"/>
        <v>0</v>
      </c>
      <c r="J155" s="7"/>
    </row>
    <row r="156" spans="1:10" ht="94.5">
      <c r="A156" s="5" t="s">
        <v>182</v>
      </c>
      <c r="B156" s="6" t="s">
        <v>234</v>
      </c>
      <c r="C156" s="12" t="s">
        <v>42</v>
      </c>
      <c r="D156" s="14">
        <v>65</v>
      </c>
      <c r="E156" s="11"/>
      <c r="F156" s="10">
        <f t="shared" si="6"/>
        <v>0</v>
      </c>
      <c r="G156" s="10"/>
      <c r="H156" s="10">
        <f t="shared" si="7"/>
        <v>0</v>
      </c>
      <c r="I156" s="10">
        <f t="shared" si="8"/>
        <v>0</v>
      </c>
      <c r="J156" s="7"/>
    </row>
    <row r="157" spans="1:10" ht="15.75">
      <c r="A157" s="5" t="s">
        <v>183</v>
      </c>
      <c r="B157" s="6" t="s">
        <v>311</v>
      </c>
      <c r="C157" s="12" t="s">
        <v>42</v>
      </c>
      <c r="D157" s="14">
        <v>3</v>
      </c>
      <c r="E157" s="11"/>
      <c r="F157" s="10">
        <f t="shared" si="6"/>
        <v>0</v>
      </c>
      <c r="G157" s="10"/>
      <c r="H157" s="10">
        <f t="shared" si="7"/>
        <v>0</v>
      </c>
      <c r="I157" s="10">
        <f t="shared" si="8"/>
        <v>0</v>
      </c>
      <c r="J157" s="7"/>
    </row>
    <row r="158" spans="1:10" ht="15.75">
      <c r="A158" s="5" t="s">
        <v>184</v>
      </c>
      <c r="B158" s="6" t="s">
        <v>256</v>
      </c>
      <c r="C158" s="12" t="s">
        <v>42</v>
      </c>
      <c r="D158" s="14">
        <v>1</v>
      </c>
      <c r="E158" s="11"/>
      <c r="F158" s="10">
        <f t="shared" si="6"/>
        <v>0</v>
      </c>
      <c r="G158" s="10"/>
      <c r="H158" s="10">
        <f t="shared" si="7"/>
        <v>0</v>
      </c>
      <c r="I158" s="10">
        <f t="shared" si="8"/>
        <v>0</v>
      </c>
      <c r="J158" s="7"/>
    </row>
    <row r="159" spans="1:10" ht="15.75" customHeight="1">
      <c r="A159" s="5" t="s">
        <v>185</v>
      </c>
      <c r="B159" s="6" t="s">
        <v>257</v>
      </c>
      <c r="C159" s="12" t="s">
        <v>42</v>
      </c>
      <c r="D159" s="14">
        <v>1</v>
      </c>
      <c r="E159" s="11"/>
      <c r="F159" s="10">
        <f t="shared" si="6"/>
        <v>0</v>
      </c>
      <c r="G159" s="10"/>
      <c r="H159" s="10">
        <f t="shared" si="7"/>
        <v>0</v>
      </c>
      <c r="I159" s="10">
        <f t="shared" si="8"/>
        <v>0</v>
      </c>
      <c r="J159" s="7"/>
    </row>
    <row r="160" spans="1:10" ht="15.75">
      <c r="A160" s="5" t="s">
        <v>186</v>
      </c>
      <c r="B160" s="6" t="s">
        <v>258</v>
      </c>
      <c r="C160" s="12" t="s">
        <v>42</v>
      </c>
      <c r="D160" s="14">
        <v>1</v>
      </c>
      <c r="E160" s="11"/>
      <c r="F160" s="10">
        <f t="shared" si="6"/>
        <v>0</v>
      </c>
      <c r="G160" s="10"/>
      <c r="H160" s="10">
        <f t="shared" si="7"/>
        <v>0</v>
      </c>
      <c r="I160" s="10">
        <f t="shared" si="8"/>
        <v>0</v>
      </c>
      <c r="J160" s="7"/>
    </row>
    <row r="161" spans="1:10" ht="15.75">
      <c r="A161" s="5" t="s">
        <v>187</v>
      </c>
      <c r="B161" s="6" t="s">
        <v>259</v>
      </c>
      <c r="C161" s="12" t="s">
        <v>42</v>
      </c>
      <c r="D161" s="14">
        <v>1</v>
      </c>
      <c r="E161" s="11"/>
      <c r="F161" s="10">
        <f t="shared" si="6"/>
        <v>0</v>
      </c>
      <c r="G161" s="10"/>
      <c r="H161" s="10">
        <f t="shared" si="7"/>
        <v>0</v>
      </c>
      <c r="I161" s="10">
        <f t="shared" si="8"/>
        <v>0</v>
      </c>
      <c r="J161" s="7"/>
    </row>
    <row r="162" spans="1:10" ht="15.75">
      <c r="A162" s="5" t="s">
        <v>188</v>
      </c>
      <c r="B162" s="6" t="s">
        <v>244</v>
      </c>
      <c r="C162" s="12" t="s">
        <v>42</v>
      </c>
      <c r="D162" s="14">
        <v>30</v>
      </c>
      <c r="E162" s="11"/>
      <c r="F162" s="10">
        <f t="shared" si="6"/>
        <v>0</v>
      </c>
      <c r="G162" s="10"/>
      <c r="H162" s="10">
        <f t="shared" si="7"/>
        <v>0</v>
      </c>
      <c r="I162" s="10">
        <f t="shared" si="8"/>
        <v>0</v>
      </c>
      <c r="J162" s="7"/>
    </row>
    <row r="163" spans="1:10" ht="15.75">
      <c r="A163" s="5" t="s">
        <v>189</v>
      </c>
      <c r="B163" s="6" t="s">
        <v>255</v>
      </c>
      <c r="C163" s="12" t="s">
        <v>42</v>
      </c>
      <c r="D163" s="14">
        <v>1</v>
      </c>
      <c r="E163" s="11"/>
      <c r="F163" s="10">
        <f t="shared" si="6"/>
        <v>0</v>
      </c>
      <c r="G163" s="10"/>
      <c r="H163" s="10">
        <f t="shared" si="7"/>
        <v>0</v>
      </c>
      <c r="I163" s="10">
        <f t="shared" si="8"/>
        <v>0</v>
      </c>
      <c r="J163" s="7"/>
    </row>
    <row r="164" spans="1:10" ht="15.75">
      <c r="A164" s="5" t="s">
        <v>190</v>
      </c>
      <c r="B164" s="6" t="s">
        <v>245</v>
      </c>
      <c r="C164" s="12" t="s">
        <v>42</v>
      </c>
      <c r="D164" s="14">
        <v>12</v>
      </c>
      <c r="E164" s="11"/>
      <c r="F164" s="10">
        <f t="shared" si="6"/>
        <v>0</v>
      </c>
      <c r="G164" s="10"/>
      <c r="H164" s="10">
        <f t="shared" si="7"/>
        <v>0</v>
      </c>
      <c r="I164" s="10">
        <f t="shared" si="8"/>
        <v>0</v>
      </c>
      <c r="J164" s="7"/>
    </row>
    <row r="165" spans="1:10" ht="15.75">
      <c r="A165" s="5" t="s">
        <v>191</v>
      </c>
      <c r="B165" s="6" t="s">
        <v>247</v>
      </c>
      <c r="C165" s="12" t="s">
        <v>36</v>
      </c>
      <c r="D165" s="14">
        <v>48</v>
      </c>
      <c r="E165" s="11"/>
      <c r="F165" s="10">
        <f t="shared" si="6"/>
        <v>0</v>
      </c>
      <c r="G165" s="10"/>
      <c r="H165" s="10">
        <f t="shared" si="7"/>
        <v>0</v>
      </c>
      <c r="I165" s="10">
        <f t="shared" si="8"/>
        <v>0</v>
      </c>
      <c r="J165" s="7"/>
    </row>
    <row r="166" spans="1:10" ht="15.75">
      <c r="A166" s="5" t="s">
        <v>192</v>
      </c>
      <c r="B166" s="6" t="s">
        <v>246</v>
      </c>
      <c r="C166" s="12" t="s">
        <v>36</v>
      </c>
      <c r="D166" s="14">
        <v>455</v>
      </c>
      <c r="E166" s="11"/>
      <c r="F166" s="10">
        <f t="shared" si="6"/>
        <v>0</v>
      </c>
      <c r="G166" s="10"/>
      <c r="H166" s="10">
        <f t="shared" si="7"/>
        <v>0</v>
      </c>
      <c r="I166" s="10">
        <f t="shared" si="8"/>
        <v>0</v>
      </c>
      <c r="J166" s="7"/>
    </row>
    <row r="167" spans="1:10" ht="15.75">
      <c r="A167" s="5" t="s">
        <v>193</v>
      </c>
      <c r="B167" s="6" t="s">
        <v>248</v>
      </c>
      <c r="C167" s="12" t="s">
        <v>36</v>
      </c>
      <c r="D167" s="14">
        <v>60</v>
      </c>
      <c r="E167" s="11"/>
      <c r="F167" s="10">
        <f t="shared" si="6"/>
        <v>0</v>
      </c>
      <c r="G167" s="10"/>
      <c r="H167" s="10">
        <f t="shared" si="7"/>
        <v>0</v>
      </c>
      <c r="I167" s="10">
        <f t="shared" si="8"/>
        <v>0</v>
      </c>
      <c r="J167" s="7"/>
    </row>
    <row r="168" spans="1:10" ht="15.75">
      <c r="A168" s="5" t="s">
        <v>194</v>
      </c>
      <c r="B168" s="6" t="s">
        <v>39</v>
      </c>
      <c r="C168" s="12" t="s">
        <v>36</v>
      </c>
      <c r="D168" s="14">
        <v>60</v>
      </c>
      <c r="E168" s="11"/>
      <c r="F168" s="10">
        <f t="shared" si="6"/>
        <v>0</v>
      </c>
      <c r="G168" s="10"/>
      <c r="H168" s="10">
        <f t="shared" si="7"/>
        <v>0</v>
      </c>
      <c r="I168" s="10">
        <f t="shared" si="8"/>
        <v>0</v>
      </c>
      <c r="J168" s="7"/>
    </row>
    <row r="169" spans="1:10" ht="15.75">
      <c r="A169" s="5" t="s">
        <v>195</v>
      </c>
      <c r="B169" s="6" t="s">
        <v>212</v>
      </c>
      <c r="C169" s="12" t="s">
        <v>36</v>
      </c>
      <c r="D169" s="14">
        <v>48</v>
      </c>
      <c r="E169" s="11"/>
      <c r="F169" s="10">
        <f t="shared" si="6"/>
        <v>0</v>
      </c>
      <c r="G169" s="10"/>
      <c r="H169" s="10">
        <f t="shared" si="7"/>
        <v>0</v>
      </c>
      <c r="I169" s="10">
        <f t="shared" si="8"/>
        <v>0</v>
      </c>
      <c r="J169" s="7"/>
    </row>
    <row r="170" spans="1:10" ht="15.75">
      <c r="A170" s="5" t="s">
        <v>196</v>
      </c>
      <c r="B170" s="6" t="str">
        <f>'[1]Różne produkty spożywcze'!B69</f>
        <v>Sos pieczeniowy ciemny w torebce 30g</v>
      </c>
      <c r="C170" s="12" t="str">
        <f>'[1]Różne produkty spożywcze'!C69</f>
        <v>szt.</v>
      </c>
      <c r="D170" s="14">
        <v>72</v>
      </c>
      <c r="E170" s="11"/>
      <c r="F170" s="10">
        <f t="shared" si="6"/>
        <v>0</v>
      </c>
      <c r="G170" s="10"/>
      <c r="H170" s="10">
        <f t="shared" si="7"/>
        <v>0</v>
      </c>
      <c r="I170" s="10">
        <f t="shared" si="8"/>
        <v>0</v>
      </c>
      <c r="J170" s="7"/>
    </row>
    <row r="171" spans="1:10" ht="15.75">
      <c r="A171" s="5" t="s">
        <v>197</v>
      </c>
      <c r="B171" s="6" t="str">
        <f>'[1]Różne produkty spożywcze'!B70</f>
        <v>Sos pieczeniowy jasny w torebce 30g</v>
      </c>
      <c r="C171" s="12" t="str">
        <f>'[1]Różne produkty spożywcze'!C70</f>
        <v>szt.</v>
      </c>
      <c r="D171" s="14">
        <v>72</v>
      </c>
      <c r="E171" s="11"/>
      <c r="F171" s="10">
        <f t="shared" si="6"/>
        <v>0</v>
      </c>
      <c r="G171" s="10"/>
      <c r="H171" s="10">
        <f t="shared" si="7"/>
        <v>0</v>
      </c>
      <c r="I171" s="10">
        <f t="shared" si="8"/>
        <v>0</v>
      </c>
      <c r="J171" s="7"/>
    </row>
    <row r="172" spans="1:10" ht="15.75">
      <c r="A172" s="5" t="s">
        <v>198</v>
      </c>
      <c r="B172" s="6" t="str">
        <f>'[1]Różne produkty spożywcze'!B71</f>
        <v>Sos w torebce "4 sery" 37g</v>
      </c>
      <c r="C172" s="12" t="str">
        <f>'[1]Różne produkty spożywcze'!C71</f>
        <v>szt.</v>
      </c>
      <c r="D172" s="14">
        <v>49</v>
      </c>
      <c r="E172" s="11"/>
      <c r="F172" s="10">
        <f t="shared" si="6"/>
        <v>0</v>
      </c>
      <c r="G172" s="10"/>
      <c r="H172" s="10">
        <f t="shared" si="7"/>
        <v>0</v>
      </c>
      <c r="I172" s="10">
        <f t="shared" si="8"/>
        <v>0</v>
      </c>
      <c r="J172" s="7"/>
    </row>
    <row r="173" spans="1:10" ht="15.75">
      <c r="A173" s="5" t="s">
        <v>199</v>
      </c>
      <c r="B173" s="6" t="str">
        <f>'[1]Różne produkty spożywcze'!B72</f>
        <v>Sól 1kg</v>
      </c>
      <c r="C173" s="12" t="str">
        <f>'[1]Różne produkty spożywcze'!C72</f>
        <v>kg.</v>
      </c>
      <c r="D173" s="14">
        <v>90</v>
      </c>
      <c r="E173" s="11"/>
      <c r="F173" s="10">
        <f t="shared" si="6"/>
        <v>0</v>
      </c>
      <c r="G173" s="10"/>
      <c r="H173" s="10">
        <f t="shared" si="7"/>
        <v>0</v>
      </c>
      <c r="I173" s="10">
        <f t="shared" si="8"/>
        <v>0</v>
      </c>
      <c r="J173" s="7"/>
    </row>
    <row r="174" spans="1:10" ht="15.75">
      <c r="A174" s="5" t="s">
        <v>200</v>
      </c>
      <c r="B174" s="6" t="str">
        <f>'[1]Różne produkty spożywcze'!B73</f>
        <v>Syrop owocowy 420ml</v>
      </c>
      <c r="C174" s="12" t="str">
        <f>'[1]Różne produkty spożywcze'!C73</f>
        <v>szt.</v>
      </c>
      <c r="D174" s="14">
        <v>90</v>
      </c>
      <c r="E174" s="11"/>
      <c r="F174" s="10">
        <f t="shared" si="6"/>
        <v>0</v>
      </c>
      <c r="G174" s="10"/>
      <c r="H174" s="10">
        <f t="shared" si="7"/>
        <v>0</v>
      </c>
      <c r="I174" s="10">
        <f t="shared" si="8"/>
        <v>0</v>
      </c>
      <c r="J174" s="7"/>
    </row>
    <row r="175" spans="1:10" ht="15.75">
      <c r="A175" s="5" t="s">
        <v>201</v>
      </c>
      <c r="B175" s="6" t="s">
        <v>312</v>
      </c>
      <c r="C175" s="12" t="s">
        <v>36</v>
      </c>
      <c r="D175" s="14">
        <v>20</v>
      </c>
      <c r="E175" s="11"/>
      <c r="F175" s="10">
        <f t="shared" si="6"/>
        <v>0</v>
      </c>
      <c r="G175" s="10"/>
      <c r="H175" s="10">
        <f t="shared" si="7"/>
        <v>0</v>
      </c>
      <c r="I175" s="10">
        <f t="shared" si="8"/>
        <v>0</v>
      </c>
      <c r="J175" s="7"/>
    </row>
    <row r="176" spans="1:10" ht="15.75">
      <c r="A176" s="5" t="s">
        <v>202</v>
      </c>
      <c r="B176" s="6" t="s">
        <v>235</v>
      </c>
      <c r="C176" s="12" t="s">
        <v>42</v>
      </c>
      <c r="D176" s="14">
        <v>10</v>
      </c>
      <c r="E176" s="11"/>
      <c r="F176" s="10">
        <f t="shared" si="6"/>
        <v>0</v>
      </c>
      <c r="G176" s="10"/>
      <c r="H176" s="10">
        <f t="shared" si="7"/>
        <v>0</v>
      </c>
      <c r="I176" s="10">
        <f t="shared" si="8"/>
        <v>0</v>
      </c>
      <c r="J176" s="7"/>
    </row>
    <row r="177" spans="1:10" ht="31.5">
      <c r="A177" s="5" t="s">
        <v>203</v>
      </c>
      <c r="B177" s="6" t="s">
        <v>236</v>
      </c>
      <c r="C177" s="12" t="s">
        <v>42</v>
      </c>
      <c r="D177" s="14">
        <v>10</v>
      </c>
      <c r="E177" s="11"/>
      <c r="F177" s="10">
        <f t="shared" si="6"/>
        <v>0</v>
      </c>
      <c r="G177" s="10"/>
      <c r="H177" s="10">
        <f t="shared" si="7"/>
        <v>0</v>
      </c>
      <c r="I177" s="10">
        <f t="shared" si="8"/>
        <v>0</v>
      </c>
      <c r="J177" s="7"/>
    </row>
    <row r="178" spans="1:10" ht="63">
      <c r="A178" s="5" t="s">
        <v>204</v>
      </c>
      <c r="B178" s="6" t="s">
        <v>237</v>
      </c>
      <c r="C178" s="12" t="s">
        <v>232</v>
      </c>
      <c r="D178" s="14">
        <v>12</v>
      </c>
      <c r="E178" s="11"/>
      <c r="F178" s="10">
        <f t="shared" si="6"/>
        <v>0</v>
      </c>
      <c r="G178" s="10"/>
      <c r="H178" s="10">
        <f t="shared" si="7"/>
        <v>0</v>
      </c>
      <c r="I178" s="10">
        <f t="shared" si="8"/>
        <v>0</v>
      </c>
      <c r="J178" s="7"/>
    </row>
    <row r="179" spans="1:10" ht="15.75">
      <c r="A179" s="5" t="s">
        <v>205</v>
      </c>
      <c r="B179" s="6" t="str">
        <f>'[1]Różne produkty spożywcze'!B74</f>
        <v>Śledź w oleju - op. 2,5 kg</v>
      </c>
      <c r="C179" s="12" t="str">
        <f>'[1]Różne produkty spożywcze'!C74</f>
        <v>op.</v>
      </c>
      <c r="D179" s="14">
        <v>9</v>
      </c>
      <c r="E179" s="11"/>
      <c r="F179" s="10">
        <f t="shared" si="6"/>
        <v>0</v>
      </c>
      <c r="G179" s="10"/>
      <c r="H179" s="10">
        <f t="shared" si="7"/>
        <v>0</v>
      </c>
      <c r="I179" s="10">
        <f t="shared" si="8"/>
        <v>0</v>
      </c>
      <c r="J179" s="7"/>
    </row>
    <row r="180" spans="1:10" ht="15.75">
      <c r="A180" s="5" t="s">
        <v>314</v>
      </c>
      <c r="B180" s="6" t="s">
        <v>249</v>
      </c>
      <c r="C180" s="12" t="s">
        <v>36</v>
      </c>
      <c r="D180" s="14">
        <v>250</v>
      </c>
      <c r="E180" s="11"/>
      <c r="F180" s="10">
        <f t="shared" si="6"/>
        <v>0</v>
      </c>
      <c r="G180" s="10"/>
      <c r="H180" s="10">
        <f t="shared" si="7"/>
        <v>0</v>
      </c>
      <c r="I180" s="10">
        <f t="shared" si="8"/>
        <v>0</v>
      </c>
      <c r="J180" s="7"/>
    </row>
    <row r="181" spans="1:10" ht="15.75">
      <c r="A181" s="5" t="s">
        <v>315</v>
      </c>
      <c r="B181" s="6" t="str">
        <f>'[1]Różne produkty spożywcze'!B75</f>
        <v>Wafelki familijne 180g</v>
      </c>
      <c r="C181" s="12" t="str">
        <f>'[1]Różne produkty spożywcze'!C75</f>
        <v>szt.</v>
      </c>
      <c r="D181" s="14">
        <v>65</v>
      </c>
      <c r="E181" s="11"/>
      <c r="F181" s="10">
        <f t="shared" si="6"/>
        <v>0</v>
      </c>
      <c r="G181" s="10"/>
      <c r="H181" s="10">
        <f t="shared" si="7"/>
        <v>0</v>
      </c>
      <c r="I181" s="10">
        <f t="shared" si="8"/>
        <v>0</v>
      </c>
      <c r="J181" s="7"/>
    </row>
    <row r="182" spans="1:10" ht="15.75">
      <c r="A182" s="5" t="s">
        <v>316</v>
      </c>
      <c r="B182" s="6" t="str">
        <f>'[1]Różne produkty spożywcze'!B76</f>
        <v>Wafle tortowe 160g</v>
      </c>
      <c r="C182" s="12" t="str">
        <f>'[1]Różne produkty spożywcze'!C76</f>
        <v>szt.</v>
      </c>
      <c r="D182" s="14">
        <f>'[1]Różne produkty spożywcze'!D76</f>
        <v>10</v>
      </c>
      <c r="E182" s="11"/>
      <c r="F182" s="10">
        <f t="shared" si="6"/>
        <v>0</v>
      </c>
      <c r="G182" s="10"/>
      <c r="H182" s="10">
        <f t="shared" si="7"/>
        <v>0</v>
      </c>
      <c r="I182" s="10">
        <f t="shared" si="8"/>
        <v>0</v>
      </c>
      <c r="J182" s="7"/>
    </row>
    <row r="183" spans="1:10" ht="15.75">
      <c r="A183" s="5" t="s">
        <v>317</v>
      </c>
      <c r="B183" s="6" t="s">
        <v>278</v>
      </c>
      <c r="C183" s="12" t="s">
        <v>36</v>
      </c>
      <c r="D183" s="14">
        <v>12</v>
      </c>
      <c r="E183" s="11"/>
      <c r="F183" s="10">
        <f t="shared" si="6"/>
        <v>0</v>
      </c>
      <c r="G183" s="10"/>
      <c r="H183" s="10">
        <f t="shared" si="7"/>
        <v>0</v>
      </c>
      <c r="I183" s="10">
        <f t="shared" si="8"/>
        <v>0</v>
      </c>
      <c r="J183" s="7"/>
    </row>
    <row r="184" spans="1:10" ht="63">
      <c r="A184" s="5" t="s">
        <v>318</v>
      </c>
      <c r="B184" s="6" t="s">
        <v>238</v>
      </c>
      <c r="C184" s="12" t="s">
        <v>42</v>
      </c>
      <c r="D184" s="14">
        <v>48</v>
      </c>
      <c r="E184" s="11"/>
      <c r="F184" s="10">
        <f t="shared" si="6"/>
        <v>0</v>
      </c>
      <c r="G184" s="10"/>
      <c r="H184" s="10">
        <f t="shared" si="7"/>
        <v>0</v>
      </c>
      <c r="I184" s="10">
        <f t="shared" si="8"/>
        <v>0</v>
      </c>
      <c r="J184" s="7"/>
    </row>
    <row r="185" spans="1:10" ht="15.75">
      <c r="A185" s="5" t="s">
        <v>319</v>
      </c>
      <c r="B185" s="6" t="s">
        <v>282</v>
      </c>
      <c r="C185" s="12" t="s">
        <v>42</v>
      </c>
      <c r="D185" s="14">
        <v>100</v>
      </c>
      <c r="E185" s="11"/>
      <c r="F185" s="10">
        <f t="shared" si="6"/>
        <v>0</v>
      </c>
      <c r="G185" s="10"/>
      <c r="H185" s="10">
        <f t="shared" si="7"/>
        <v>0</v>
      </c>
      <c r="I185" s="10">
        <f t="shared" si="8"/>
        <v>0</v>
      </c>
      <c r="J185" s="7"/>
    </row>
    <row r="186" spans="1:10" ht="15.75">
      <c r="A186" s="5" t="s">
        <v>320</v>
      </c>
      <c r="B186" s="6" t="s">
        <v>279</v>
      </c>
      <c r="C186" s="12" t="s">
        <v>36</v>
      </c>
      <c r="D186" s="14">
        <v>180</v>
      </c>
      <c r="E186" s="11"/>
      <c r="F186" s="10">
        <f t="shared" si="6"/>
        <v>0</v>
      </c>
      <c r="G186" s="10"/>
      <c r="H186" s="10">
        <f t="shared" si="7"/>
        <v>0</v>
      </c>
      <c r="I186" s="10">
        <f t="shared" si="8"/>
        <v>0</v>
      </c>
      <c r="J186" s="7"/>
    </row>
    <row r="187" spans="1:10" ht="15.75">
      <c r="A187" s="5" t="s">
        <v>321</v>
      </c>
      <c r="B187" s="6" t="str">
        <f>'[1]Różne produkty spożywcze'!B77</f>
        <v>Woda mineralna 1,5l gaz./niegaz./lekkogaz.</v>
      </c>
      <c r="C187" s="12" t="str">
        <f>'[1]Różne produkty spożywcze'!C77</f>
        <v>szt.</v>
      </c>
      <c r="D187" s="14">
        <v>936</v>
      </c>
      <c r="E187" s="11"/>
      <c r="F187" s="10">
        <f t="shared" si="6"/>
        <v>0</v>
      </c>
      <c r="G187" s="10"/>
      <c r="H187" s="10">
        <f t="shared" si="7"/>
        <v>0</v>
      </c>
      <c r="I187" s="10">
        <f t="shared" si="8"/>
        <v>0</v>
      </c>
      <c r="J187" s="7"/>
    </row>
    <row r="188" spans="1:10" ht="15.75">
      <c r="A188" s="5" t="s">
        <v>322</v>
      </c>
      <c r="B188" s="6" t="str">
        <f>'[1]Różne produkty spożywcze'!B78</f>
        <v>Ziele angielskie 15g</v>
      </c>
      <c r="C188" s="12" t="str">
        <f>'[1]Różne produkty spożywcze'!C78</f>
        <v>szt.</v>
      </c>
      <c r="D188" s="14">
        <v>36</v>
      </c>
      <c r="E188" s="11"/>
      <c r="F188" s="10">
        <f t="shared" si="6"/>
        <v>0</v>
      </c>
      <c r="G188" s="10"/>
      <c r="H188" s="10">
        <f t="shared" si="7"/>
        <v>0</v>
      </c>
      <c r="I188" s="10">
        <f t="shared" si="8"/>
        <v>0</v>
      </c>
      <c r="J188" s="7"/>
    </row>
    <row r="189" spans="1:10" ht="31.5">
      <c r="A189" s="5" t="s">
        <v>323</v>
      </c>
      <c r="B189" s="6" t="s">
        <v>313</v>
      </c>
      <c r="C189" s="12" t="s">
        <v>42</v>
      </c>
      <c r="D189" s="14">
        <v>600</v>
      </c>
      <c r="E189" s="11"/>
      <c r="F189" s="10">
        <f t="shared" si="6"/>
        <v>0</v>
      </c>
      <c r="G189" s="10"/>
      <c r="H189" s="10">
        <f t="shared" si="7"/>
        <v>0</v>
      </c>
      <c r="I189" s="10">
        <f t="shared" si="8"/>
        <v>0</v>
      </c>
      <c r="J189" s="7"/>
    </row>
    <row r="190" spans="1:10" ht="15.75">
      <c r="A190" s="5" t="s">
        <v>324</v>
      </c>
      <c r="B190" s="6" t="str">
        <f>'[1]Różne produkty spożywcze'!B79</f>
        <v>Zioła prowansalskie 10g</v>
      </c>
      <c r="C190" s="12" t="str">
        <f>'[1]Różne produkty spożywcze'!C79</f>
        <v>szt.</v>
      </c>
      <c r="D190" s="14">
        <v>5</v>
      </c>
      <c r="E190" s="11"/>
      <c r="F190" s="10">
        <f t="shared" si="6"/>
        <v>0</v>
      </c>
      <c r="G190" s="10"/>
      <c r="H190" s="10">
        <f t="shared" si="7"/>
        <v>0</v>
      </c>
      <c r="I190" s="10">
        <f t="shared" si="8"/>
        <v>0</v>
      </c>
      <c r="J190" s="7"/>
    </row>
    <row r="191" spans="1:10" ht="15.75">
      <c r="A191" s="5" t="s">
        <v>325</v>
      </c>
      <c r="B191" s="6" t="str">
        <f>'[1]Różne produkty spożywcze'!B80</f>
        <v>Zupa grzybowa w torebce 48g</v>
      </c>
      <c r="C191" s="12" t="str">
        <f>'[1]Różne produkty spożywcze'!C80</f>
        <v>szt.</v>
      </c>
      <c r="D191" s="14">
        <v>42</v>
      </c>
      <c r="E191" s="11"/>
      <c r="F191" s="10">
        <f t="shared" si="6"/>
        <v>0</v>
      </c>
      <c r="G191" s="10"/>
      <c r="H191" s="10">
        <f t="shared" si="7"/>
        <v>0</v>
      </c>
      <c r="I191" s="10">
        <f t="shared" si="8"/>
        <v>0</v>
      </c>
      <c r="J191" s="7"/>
    </row>
    <row r="192" spans="1:10" ht="15.75">
      <c r="A192" s="5" t="s">
        <v>326</v>
      </c>
      <c r="B192" s="6" t="str">
        <f>'[1]Różne produkty spożywcze'!B81</f>
        <v>Zupa pieczarkowa w torebce 44g</v>
      </c>
      <c r="C192" s="12" t="str">
        <f>'[1]Różne produkty spożywcze'!C81</f>
        <v>szt.</v>
      </c>
      <c r="D192" s="14">
        <v>49</v>
      </c>
      <c r="E192" s="11"/>
      <c r="F192" s="10">
        <f t="shared" si="6"/>
        <v>0</v>
      </c>
      <c r="G192" s="10"/>
      <c r="H192" s="10">
        <f t="shared" si="7"/>
        <v>0</v>
      </c>
      <c r="I192" s="10">
        <f t="shared" si="8"/>
        <v>0</v>
      </c>
      <c r="J192" s="7"/>
    </row>
    <row r="193" spans="1:10" ht="15.75">
      <c r="A193" s="5" t="s">
        <v>327</v>
      </c>
      <c r="B193" s="6" t="str">
        <f>'[1]Różne produkty spożywcze'!B82</f>
        <v>Żurek małopolski w butelce 0,5l</v>
      </c>
      <c r="C193" s="12" t="str">
        <f>'[1]Różne produkty spożywcze'!C82</f>
        <v>szt.</v>
      </c>
      <c r="D193" s="14">
        <v>6</v>
      </c>
      <c r="E193" s="11"/>
      <c r="F193" s="10">
        <f t="shared" si="6"/>
        <v>0</v>
      </c>
      <c r="G193" s="10"/>
      <c r="H193" s="10">
        <f t="shared" si="7"/>
        <v>0</v>
      </c>
      <c r="I193" s="10">
        <f t="shared" si="8"/>
        <v>0</v>
      </c>
      <c r="J193" s="7"/>
    </row>
    <row r="194" spans="1:10" ht="16.5" thickBot="1">
      <c r="A194" s="5" t="s">
        <v>328</v>
      </c>
      <c r="B194" s="6" t="str">
        <f>'[1]Różne produkty spożywcze'!B83</f>
        <v>Żurek w torebce 49g</v>
      </c>
      <c r="C194" s="12" t="str">
        <f>'[1]Różne produkty spożywcze'!C83</f>
        <v>szt.</v>
      </c>
      <c r="D194" s="14">
        <v>24</v>
      </c>
      <c r="E194" s="11"/>
      <c r="F194" s="10">
        <f t="shared" si="6"/>
        <v>0</v>
      </c>
      <c r="G194" s="10"/>
      <c r="H194" s="10">
        <f t="shared" si="7"/>
        <v>0</v>
      </c>
      <c r="I194" s="10">
        <f t="shared" si="8"/>
        <v>0</v>
      </c>
      <c r="J194" s="7"/>
    </row>
    <row r="195" spans="1:9" ht="16.5" thickBot="1">
      <c r="A195" s="26" t="s">
        <v>20</v>
      </c>
      <c r="B195" s="27"/>
      <c r="C195" s="27"/>
      <c r="D195" s="27"/>
      <c r="E195" s="28"/>
      <c r="F195" s="13">
        <f>SUM(F10:F194)</f>
        <v>0</v>
      </c>
      <c r="G195" s="29">
        <f>SUM(H10:H194)</f>
        <v>0</v>
      </c>
      <c r="H195" s="30"/>
      <c r="I195" s="13">
        <f>SUM(I10:I194)</f>
        <v>0</v>
      </c>
    </row>
    <row r="197" ht="15.75">
      <c r="A197" s="8" t="s">
        <v>21</v>
      </c>
    </row>
    <row r="198" spans="1:10" ht="15">
      <c r="A198" s="31" t="s">
        <v>44</v>
      </c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22.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</row>
    <row r="201" spans="1:10" ht="1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4" spans="6:9" ht="15">
      <c r="F204" s="19" t="s">
        <v>22</v>
      </c>
      <c r="G204" s="19"/>
      <c r="H204" s="19"/>
      <c r="I204" s="19"/>
    </row>
    <row r="205" spans="6:9" ht="15">
      <c r="F205" s="19" t="s">
        <v>23</v>
      </c>
      <c r="G205" s="19"/>
      <c r="H205" s="19"/>
      <c r="I205" s="19"/>
    </row>
  </sheetData>
  <sheetProtection/>
  <mergeCells count="10">
    <mergeCell ref="F204:I204"/>
    <mergeCell ref="F205:I205"/>
    <mergeCell ref="F1:J1"/>
    <mergeCell ref="A1:B1"/>
    <mergeCell ref="A4:J5"/>
    <mergeCell ref="A6:J6"/>
    <mergeCell ref="A3:J3"/>
    <mergeCell ref="A195:E195"/>
    <mergeCell ref="G195:H195"/>
    <mergeCell ref="A198:J2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  <headerFooter>
    <oddFooter>&amp;CStrona &amp;P z &amp;N</oddFooter>
  </headerFooter>
  <rowBreaks count="4" manualBreakCount="4">
    <brk id="26" max="9" man="1"/>
    <brk id="148" max="255" man="1"/>
    <brk id="175" max="9" man="1"/>
    <brk id="2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user</cp:lastModifiedBy>
  <cp:lastPrinted>2018-09-14T08:28:37Z</cp:lastPrinted>
  <dcterms:created xsi:type="dcterms:W3CDTF">2015-12-02T10:15:46Z</dcterms:created>
  <dcterms:modified xsi:type="dcterms:W3CDTF">2018-09-14T08:32:04Z</dcterms:modified>
  <cp:category/>
  <cp:version/>
  <cp:contentType/>
  <cp:contentStatus/>
</cp:coreProperties>
</file>