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6425" tabRatio="775" activeTab="0"/>
  </bookViews>
  <sheets>
    <sheet name="Różne produkty spożywcze" sheetId="1" r:id="rId1"/>
    <sheet name="Produkty mięsno-wędliniarskie" sheetId="2" r:id="rId2"/>
    <sheet name="Produkty mleczarskie" sheetId="3" r:id="rId3"/>
    <sheet name="Pieczywo" sheetId="4" r:id="rId4"/>
    <sheet name="Mrożonki" sheetId="5" r:id="rId5"/>
    <sheet name="Warzywa, owoce, jaja" sheetId="6" r:id="rId6"/>
  </sheets>
  <definedNames/>
  <calcPr fullCalcOnLoad="1"/>
</workbook>
</file>

<file path=xl/sharedStrings.xml><?xml version="1.0" encoding="utf-8"?>
<sst xmlns="http://schemas.openxmlformats.org/spreadsheetml/2006/main" count="601" uniqueCount="268">
  <si>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</si>
  <si>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</si>
  <si>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</si>
  <si>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</si>
  <si>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</si>
  <si>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</si>
  <si>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</si>
  <si>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</si>
  <si>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</si>
  <si>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</si>
  <si>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</si>
  <si>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Nazwa produktu</t>
  </si>
  <si>
    <t>J.m.</t>
  </si>
  <si>
    <t>Stawka VAT [%]</t>
  </si>
  <si>
    <t>Stawka VAT [zł]</t>
  </si>
  <si>
    <t>Wartość netto [zł]</t>
  </si>
  <si>
    <t>Cena jedn. netto [zł]</t>
  </si>
  <si>
    <t>Wpisać nazwę producenta (w celu określenia równoważności produktu)</t>
  </si>
  <si>
    <t>Ananasy w puszce</t>
  </si>
  <si>
    <t>Bazylia 10g</t>
  </si>
  <si>
    <t>Chrzan tarty 260g</t>
  </si>
  <si>
    <t>Czerwona fasola kons. 400g</t>
  </si>
  <si>
    <t>Cukier waniliowy 32g</t>
  </si>
  <si>
    <t>Cukier puder  500g</t>
  </si>
  <si>
    <t>Cukier kryształ (paczkowany 1kg)</t>
  </si>
  <si>
    <t>Cynamon 20g</t>
  </si>
  <si>
    <t>Czosnek granulowany 20g</t>
  </si>
  <si>
    <t>Drożdże 100g</t>
  </si>
  <si>
    <t xml:space="preserve">Dżem (300 g.) </t>
  </si>
  <si>
    <t>Fasola JAŚ 0,50kg</t>
  </si>
  <si>
    <t>Fasola drobna 0,50kg</t>
  </si>
  <si>
    <t>Groch łuszczony 0,50 kg</t>
  </si>
  <si>
    <t>Galaretka truskawkowa</t>
  </si>
  <si>
    <t>szt.</t>
  </si>
  <si>
    <t>kg</t>
  </si>
  <si>
    <t>dag</t>
  </si>
  <si>
    <t>Herbata expresowa (100 szt.)</t>
  </si>
  <si>
    <t>op.</t>
  </si>
  <si>
    <t>Herbata miętowa (25 szt.)</t>
  </si>
  <si>
    <t>Herbata z melisy (25 szt.)</t>
  </si>
  <si>
    <t>Herbata owocowa (25 szt.)</t>
  </si>
  <si>
    <t>Kwasek cytrynowy 20g</t>
  </si>
  <si>
    <t>Kminek  20g</t>
  </si>
  <si>
    <t>Krakersy 70g</t>
  </si>
  <si>
    <t>Kasza gryczana 500 g</t>
  </si>
  <si>
    <t>Kasza manna błysk. 500g</t>
  </si>
  <si>
    <t>Kasza jaglana 500g</t>
  </si>
  <si>
    <t>Kurkuma 20g</t>
  </si>
  <si>
    <t>Liść laurowy 20g</t>
  </si>
  <si>
    <t>Miód sztuczny 250-370g</t>
  </si>
  <si>
    <t>Miód pszczeli słoik (400g)</t>
  </si>
  <si>
    <t>Majeranek 20g</t>
  </si>
  <si>
    <t>Musztarda stołowa 180g</t>
  </si>
  <si>
    <t>Makaron różne wzory Lubella</t>
  </si>
  <si>
    <t>Mąka pszenna 1kg (typ 500)</t>
  </si>
  <si>
    <t>Mąka ziemniaczana 500g</t>
  </si>
  <si>
    <t>Ocet 10 % 500 ml</t>
  </si>
  <si>
    <t>Ogórki konserwowe (słoik 0,9L)</t>
  </si>
  <si>
    <t>Olej uniwersalny 1L</t>
  </si>
  <si>
    <t>l.</t>
  </si>
  <si>
    <t>Oliwa Extra Vergin 1L</t>
  </si>
  <si>
    <t>Olej lniany 1L</t>
  </si>
  <si>
    <t>Oregano 20g</t>
  </si>
  <si>
    <t>Proszek do pieczenia 30g</t>
  </si>
  <si>
    <t>Powidło śliwkowe 300g</t>
  </si>
  <si>
    <t>Pieprz mielony 20g</t>
  </si>
  <si>
    <t>Przyprawa do zupy Winiary 1L</t>
  </si>
  <si>
    <t>Przyprawa kucharek 200g</t>
  </si>
  <si>
    <t>Pieczywo lekkie ryżowe 140g</t>
  </si>
  <si>
    <t>Płatki owsiane 500g</t>
  </si>
  <si>
    <t>Papryka mielona 20g</t>
  </si>
  <si>
    <t>Przyprawa Curry 20g</t>
  </si>
  <si>
    <t>Pomidory suszone w oleju 220-300g</t>
  </si>
  <si>
    <t>Ryż 0,5</t>
  </si>
  <si>
    <t>Rodzynki 100g</t>
  </si>
  <si>
    <t>Sok owocowy 500ml (syrop)</t>
  </si>
  <si>
    <t>Soda oczyszczona 100g</t>
  </si>
  <si>
    <t>Sól 1kg</t>
  </si>
  <si>
    <t>Susz pietruszki 10g</t>
  </si>
  <si>
    <t>Susz kopru 10g</t>
  </si>
  <si>
    <t>Sos grzybowy Winiary</t>
  </si>
  <si>
    <t>Sos pieczeniowy jasny Winiary</t>
  </si>
  <si>
    <t>Sos pieczeniowy ciemny Winiary</t>
  </si>
  <si>
    <t>Sos boloński Łowicz 0,5l</t>
  </si>
  <si>
    <t>Serek biały kanapkowy rózne 150g</t>
  </si>
  <si>
    <t>kg.</t>
  </si>
  <si>
    <t>Tymianek 20g</t>
  </si>
  <si>
    <t>Tuńczyk w sosie własnym</t>
  </si>
  <si>
    <t>Wafelki familijne 180g</t>
  </si>
  <si>
    <t>Woda mineralna n/g 1,5L</t>
  </si>
  <si>
    <t>Żurek w torebce Winiary</t>
  </si>
  <si>
    <t>Żelatyna 50g</t>
  </si>
  <si>
    <t>Ziele angielskie 20g</t>
  </si>
  <si>
    <t>Zioła prowansalskie 10g</t>
  </si>
  <si>
    <t>Filet z makreli w pomidorach (konserwa z otwieraczem) do 200g</t>
  </si>
  <si>
    <t>Margaryna Palma 250g</t>
  </si>
  <si>
    <t>Płatki kukurydziane Nestle Corn Flakes 1kg</t>
  </si>
  <si>
    <t>FORMULARZ CENOWY</t>
  </si>
  <si>
    <t>Ilość</t>
  </si>
  <si>
    <t>RAZEM</t>
  </si>
  <si>
    <t>Uwagi:</t>
  </si>
  <si>
    <t>…………………………………...……………..</t>
  </si>
  <si>
    <t>pieczęć i podpis Wykonawcy</t>
  </si>
  <si>
    <t>Uszka z grzybami (op.1,5kg)</t>
  </si>
  <si>
    <t>Uszka z mięsem (op.1,5kg)</t>
  </si>
  <si>
    <t>Jogurt owocowy 150g</t>
  </si>
  <si>
    <t>Mleko w proszku</t>
  </si>
  <si>
    <t>litr</t>
  </si>
  <si>
    <t>Ser twarogowy półtłusty krajanka Trzebownisko</t>
  </si>
  <si>
    <t>Bułka tarta 500g</t>
  </si>
  <si>
    <t>Chleb razowy 0,5kg</t>
  </si>
  <si>
    <t>Chleb ziarnisty</t>
  </si>
  <si>
    <t>Bułka graham 100g</t>
  </si>
  <si>
    <t>Bułeczki zwykłe 50g</t>
  </si>
  <si>
    <t>szt</t>
  </si>
  <si>
    <t>Brukselka mrożona 2,5 kg</t>
  </si>
  <si>
    <t>Fasolka szparagowa mrożona 2,5kg</t>
  </si>
  <si>
    <t>Cebula dymka</t>
  </si>
  <si>
    <t>pęczek</t>
  </si>
  <si>
    <t>główka</t>
  </si>
  <si>
    <t xml:space="preserve">Ogórki szklarniowe </t>
  </si>
  <si>
    <t>Pietruszka - natka</t>
  </si>
  <si>
    <t>Pomidory świeże (dostawa maj, czerwiec)</t>
  </si>
  <si>
    <t>Ziemniaki jadalne (dostawa czerwiec)</t>
  </si>
  <si>
    <t>Sałata zielona (dostawa maj, czerwiec)</t>
  </si>
  <si>
    <t>Sałata lodowa (dostawa maj, czerwiec)</t>
  </si>
  <si>
    <t>Wartość brutto [zł]</t>
  </si>
  <si>
    <t>Pieczęć Wykonawcy</t>
  </si>
  <si>
    <t>Groszek konserwowy 400g</t>
  </si>
  <si>
    <t>Pasztet z drobiu (konserwa) 160g</t>
  </si>
  <si>
    <t>Ser żółty Złoty Mazur</t>
  </si>
  <si>
    <r>
      <t xml:space="preserve">Tuńczyk kawałki w oleju </t>
    </r>
    <r>
      <rPr>
        <sz val="12"/>
        <color indexed="8"/>
        <rFont val="Times New Roman"/>
        <family val="1"/>
      </rPr>
      <t>150-170g</t>
    </r>
  </si>
  <si>
    <t>Wafle tortowe kwadratowe 150 g</t>
  </si>
  <si>
    <r>
      <t xml:space="preserve">Barszcz biały w </t>
    </r>
    <r>
      <rPr>
        <sz val="12"/>
        <color indexed="8"/>
        <rFont val="Times New Roman"/>
        <family val="1"/>
      </rPr>
      <t>torebce Winiary</t>
    </r>
  </si>
  <si>
    <r>
      <t xml:space="preserve">Barszcz czerwony </t>
    </r>
    <r>
      <rPr>
        <sz val="12"/>
        <color indexed="8"/>
        <rFont val="Times New Roman"/>
        <family val="1"/>
      </rPr>
      <t>w torebce Winiary</t>
    </r>
  </si>
  <si>
    <r>
      <t xml:space="preserve">Dżem b/cukru </t>
    </r>
    <r>
      <rPr>
        <sz val="12"/>
        <color indexed="8"/>
        <rFont val="Times New Roman"/>
        <family val="1"/>
      </rPr>
      <t>dla cukrzyków (300g)</t>
    </r>
  </si>
  <si>
    <r>
      <t xml:space="preserve">Sok Vitaminka </t>
    </r>
    <r>
      <rPr>
        <sz val="12"/>
        <color indexed="8"/>
        <rFont val="Times New Roman"/>
        <family val="1"/>
      </rPr>
      <t xml:space="preserve">1l Hortex (warzywno-owocowy) </t>
    </r>
  </si>
  <si>
    <t>Filety z kurczaka świeży surowy schłodzony pojedynczy 200 - 250 g - (temperatura 0°-4°C). Dokładnie odfiletowany, pozbawiony chrząstek, kości mostkowych, o twardej, zbitej konsystencji. Oznakowany zgodnie z obowiązującymi przepisami. Barwa mięśnia charakterystyczna dla gatunku drobiu.Niedopuszczalna barwa szaro zielona lub inna nietypowa.</t>
  </si>
  <si>
    <t>Karkówka wieprzowa bez kości 100% mięso wieprzowe pochodzące z klas EUROP, odcięta z odcinka szyjnego, główne mięśnie szyi i część mięśnia najdłuższego grzbietu, zapach swoisty dla mięsa świeżego wieprzowego, bez zanieczyszczeń mechanicznych i organicznych, schłodzone w temperaturze od 0º do 4ºC, niedopuszcza się nakłuć, nacięć na powierzchni</t>
  </si>
  <si>
    <t>Kiełbasa podwawelska mięso wieprzowe 80%, bez widocznych oznak tłuszczu,  średnio rozdrobnione, osłonka naturalna, przyprawy naturalne-czosnek, cukier, białko 18%, sól.</t>
  </si>
  <si>
    <t>Kiełbasa śląska wieprzowa średnio rozdrobniona, min. 70% mięsa plus 10% miesa wołowego , wędzona, parzona, 1 szt. od 100 do 120 g. Produkowana w osłonkach naturalnych 18% białka.
produkowana w osłonkach naturalnych 18% białka</t>
  </si>
  <si>
    <t>Kiełbasa wiejska 92% mięsa wieprzowego 5% mięsa drobiowego, sól przyprawy naturalne, cukier, produkt bezglutenowypieczona</t>
  </si>
  <si>
    <t>Kości wieprzowe, rąbane</t>
  </si>
  <si>
    <t>Łopatka wieprzowa bez kości - część mięsa wykrojona z przedniej części tuszy. Warstwy mięsni średniej grubości poprzerastane tkanką łączną. Barwa mięsa różowa do różowo-czerwonej. Schłodzone w temp. 0-2 stopni C.</t>
  </si>
  <si>
    <t>Parówki cienkie z szynki – zawartość mięsa wieprzowego nie mniej niż 93%, mięso drobno rozdrobnione lub homogenizowane, wędzone  parzone w ściśle przylegających osłonkach foliowych. Pakowane w worki foliowe atestowane 2 kg. Pakowane w atmosferze ochronnej. Powierzchnia wyrobu czysta, niedopuszczalne są okopcenia i zabrudzenia, oślizgłość powierzchni wyrobu  i naloty pleśni. Równomierne rozłożenie składników, dokładne wypełnienie osłonki, Wyrób o charakterystycznym smaku i konsystencji, barwa charakterystyczna dla użytego surowca i zastosowanej obróbki termicznej. Niedopuszczalna barwa szaro zielona lub inna nietypowa. Smak i zapach typowy dla użytego mięsa. Wyczuwalny smak i zapach dla użytych przypraw. Niedopuszczalny smak i zapach świadczący o  nieświeżości lub inny obcy np. gorzki, pleśniowy, kwaśny .</t>
  </si>
  <si>
    <t xml:space="preserve">Mielonka gulasz angielski - konserwa  sterylizowana, mielonka wieprzowa, zawartość mięsa min.92% 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</si>
  <si>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 schłodzone w temperaturze od 0º do 4ºC, niedopuszczalne nacięcia, nakłucia na powierzchni</t>
  </si>
  <si>
    <t>Udka z kurczaka świeże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</si>
  <si>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Udka z kaczki świeże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</si>
  <si>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Aromat do ciast (do 10 ml)</t>
  </si>
  <si>
    <t>Mieso mielone wieprzowe 100% mięso wieprzowe, mielonka surowa 100%, nie więcej niż 30% tłuszczu wieprzowego, (temperatura 0-2ºC), nie garmażeryjne, bez przypraw. Mięso otrzymane z drobno zmielonego mięśnia łopatkowego, bez opiłków kości. Zapach swoisty charakterystyczny dla surowego mięsa wieprzowego. Niedopuszczalny smak i zapach  świadczący o nieświeżości, bez nalotu pleśni. Pakowane luzem w pojemniki przeznaczone do transportu świeżego mięsa. Pojemniki powinny być oznakowane zgodnie z obowiązującymi przepisami oraz opatrzone terminem przydatności do spożycia.</t>
  </si>
  <si>
    <t>Szynka konserwowa - produkt wieprzowy grubo rozdrobniony, pażony nie wędzony min. mięso wieprzowe 71% ekstra w bloku w przypadku zgłoszenia krojona</t>
  </si>
  <si>
    <t xml:space="preserve">Szynka gotowana drobiowa min. 90% mięsa </t>
  </si>
  <si>
    <t>Pieczeń z kurczaka,mięso gotowane 98% bez konserwantów</t>
  </si>
  <si>
    <t>Pasztet pieczony drobiowo-wieprzowy Mięso: 75% (w tym: mięso z kurczaka: 41%, mięso wieprzowe: 34%)bez konserwantów</t>
  </si>
  <si>
    <t>Pieczeń wieprzowa, zając 60% mięsa, bez konserwantów</t>
  </si>
  <si>
    <t>Kaszanka, skład wątroba, płuca, skóry wieprzowe, a także krew wieprzowa tłuszcz i kasza jęczmienna lub kasza gryczana.</t>
  </si>
  <si>
    <t xml:space="preserve">Kiełbasa krakowska parzona mięso wieprzowe 65%, woda, mięso oddzielone mechanicznie wieprzowe, sól, mięso wołowe 7,5%, </t>
  </si>
  <si>
    <t>Szynka z indyka mięso drobiowe 59% (w tym: filet z kurczaka 47%, pierś z indyka 12%),</t>
  </si>
  <si>
    <t>Szynka w siatce extra gotowana min 80 % mięsa</t>
  </si>
  <si>
    <t>Lody owocowe 1000 ml</t>
  </si>
  <si>
    <t>Arbuz (dostawa w sezonie letnim) bez uszkodzeń</t>
  </si>
  <si>
    <t>Mleko 2% w płynie, 1L - pakowane w butelki, termin spożycia przy dostawie nie krótszy niż 5 dni</t>
  </si>
  <si>
    <t>Masło ekstra, świeże 200g o zawartości tłuszczu  zwierzęcego min. 82%, smak i zapach właściwe dla świeżego produktu,  termin spożycia przy dostawie nie krótszy niż 20 dni</t>
  </si>
  <si>
    <t>Chleb orkiszowy 0,5kg</t>
  </si>
  <si>
    <t>Drożdżówki nadziewane różne</t>
  </si>
  <si>
    <t>Jabłka - średniej wielkości, bez oznak uszkodzeń i gnicia</t>
  </si>
  <si>
    <t>Jaja - chów wolny wybiegowy, kategoria wagowa L</t>
  </si>
  <si>
    <t>Rolada lodowa 1000 ml Mix KORAL</t>
  </si>
  <si>
    <t>Warzywa na patelnie 450 g Hortex</t>
  </si>
  <si>
    <t>Gruszki - średniej wielkości, bez oznak uszkodzeń i gnicia</t>
  </si>
  <si>
    <t>Czosnek - zdrowy, bez uszkodzeń i oznak gnicia</t>
  </si>
  <si>
    <t>Cytryny - zdrowe, bez uszkodzeń i oznak gnicia</t>
  </si>
  <si>
    <t>Kapusta biała głowa - o świeżym wyglądzie bez uszkodzeń i zanieczyszczeń, bez oznak przemrożenia i oznak gnilnych</t>
  </si>
  <si>
    <t>Kapusta biała młoda (głowa - dostawa czerwiec) - o świeżym wyglądzie bez uszkodzeń i zanieczyszczeń, bez oznak przemrożenia i oznak gnilnych</t>
  </si>
  <si>
    <t>Kapusta pekińska - prawidłowo wykształcona, bez uszkodzeń, oznak przemrożenia, odleżyn gnilnych</t>
  </si>
  <si>
    <t>Koper - świeży, nie zwiędnięty, sprężysty, bez oznak gnicia</t>
  </si>
  <si>
    <t>Mandarynki - zdrowe, bez uszkodzeń i oznak gnicia</t>
  </si>
  <si>
    <t>Marchew - świeża, zdrowa, czysta bez uszkodzeń, bez oznak przemrożenia, beż odleżyn gnilnych</t>
  </si>
  <si>
    <t>Ogórki kiszone słoik 1l - z przyprawami, zdrowe, twarde, bez oznak pleśni i gnicia o zapachu właściwym dla takiego wyrobu</t>
  </si>
  <si>
    <t>Ogórki świeże gruntowe (dostawa czerwiec)</t>
  </si>
  <si>
    <t>Papryka świeża - świeża, zdrowa, bez uszkodzeń i oznak gnicia</t>
  </si>
  <si>
    <t>Pieczarki - świeże, czyste, bez uszkodzeń i pleśni, bez obcego zapachu, wolne od szkodników</t>
  </si>
  <si>
    <t>Pietruszka - korzeń - zdrowa, czysta, bez uszkodzeń i oznak gnicia</t>
  </si>
  <si>
    <t>Pomarańcze - zdrowe, bez uszkodzeń i oznak gnicia</t>
  </si>
  <si>
    <t>Pomidory świeże, dojrzałe wewnątrz, bez zanieczyszczeń i uszkodzeń</t>
  </si>
  <si>
    <t>Pory zdrowy, prawidłowo wykształcony, świeży, bez zanieczyszczeń</t>
  </si>
  <si>
    <t>Rzodkiewka świeża, bez oznak więdnięcia,  przemrożenia, chorobowych, zepsucia i odleżyn gnilnych</t>
  </si>
  <si>
    <t xml:space="preserve">Sałata lodowa świeża, bez oznak więdnięcia,  przemrożenia, chorobowych, zepsucia i odleżyn </t>
  </si>
  <si>
    <t>Seler zdrowy, czysty, bez uszkodzeń</t>
  </si>
  <si>
    <t>Szczypiorek świeży, zielony, bez oznak więdnięcia</t>
  </si>
  <si>
    <t>Truskawki (dostawa czerwiec)świeże,nie uszkodzone, bez pleśni</t>
  </si>
  <si>
    <t>Winogrona białe-zdrowe, świeże, bez uszkodzeń i oznak gnicia</t>
  </si>
  <si>
    <t xml:space="preserve">Ziemniaki jadalne (dostawa do końca maja), jadalne, średniej wielkości (jednoodmianowe dostawy), bez uszkodzeń, plam </t>
  </si>
  <si>
    <t>Burak ćwikłowy - świeży, zdrowy, czysty, bez uszkodzeń</t>
  </si>
  <si>
    <t>Brokuły - świeże, zdrowe, czyste, bez uszkodzeń</t>
  </si>
  <si>
    <t>Banany - świeży, zdrowy, czysty, bez uszkodzeń i oznak gnicia</t>
  </si>
  <si>
    <t>Cebula czerwona (sałatkowa) - zdrowa, czysta, cała bez uszkodzeń i kiełków, bez oznak przemrożenia, bez odleżyn gnilnych</t>
  </si>
  <si>
    <t>Cebula - zdrowa, czysta, cała bez uszkodzeń i kiełków, bez oznak przemrożenia, bez odleżyn gnilnych</t>
  </si>
  <si>
    <t>Kawa ziarnista LavAzza 1kg</t>
  </si>
  <si>
    <t>Kisiel 38g, różne smaki</t>
  </si>
  <si>
    <t>Kukurydza konserwowa 400g</t>
  </si>
  <si>
    <t>Kasza jęczmienna 500g</t>
  </si>
  <si>
    <t>Biszkopty 140g Lady Fingers</t>
  </si>
  <si>
    <t>Biszkopty z galaretką 135g Party</t>
  </si>
  <si>
    <t>Brzoskwinie w puszce 480g Sanello</t>
  </si>
  <si>
    <t>Budyń waniliowy Delecta 64g</t>
  </si>
  <si>
    <t>Herbatniki 50g Petit Burre</t>
  </si>
  <si>
    <t>Jogurt z musli 150-200g Zott</t>
  </si>
  <si>
    <t>Kakao do mieka 500g Puchatek</t>
  </si>
  <si>
    <t>Kawa mielona 250g Tchibo Family</t>
  </si>
  <si>
    <t>Kawa  rozpuszczalna 200g Jacobs</t>
  </si>
  <si>
    <t>Kawa zbożowa rozpuszczalna Delecta</t>
  </si>
  <si>
    <t>Ketchup łagodny 500g Łowicz</t>
  </si>
  <si>
    <t>Koncentrat pomidorowy190g FRUKTUS</t>
  </si>
  <si>
    <t>Majonez Winiary 700ml</t>
  </si>
  <si>
    <t>Mak 1 kg</t>
  </si>
  <si>
    <t>Makaron 4-jajeczny nitki 250 g</t>
  </si>
  <si>
    <t>Makaron zacierka 250g</t>
  </si>
  <si>
    <t>Margaryna Benacol 200 g</t>
  </si>
  <si>
    <t>Marmolada wielowocowa 400g</t>
  </si>
  <si>
    <t>Mleko skondensowane słodzone w puszce ugotowane krówkowe 533g</t>
  </si>
  <si>
    <t>Ogórki kiszone (0,9l)</t>
  </si>
  <si>
    <t>Oliwki  zielone słoik 280g</t>
  </si>
  <si>
    <t>Orzech włoski 200g</t>
  </si>
  <si>
    <t>Paprykarz z łososia 152g</t>
  </si>
  <si>
    <t>Pieczywo lekkie kukurydziane 170g</t>
  </si>
  <si>
    <t>Pieprz ziołowy 20g</t>
  </si>
  <si>
    <t>Pierogi ruskie 2 kg Jarola</t>
  </si>
  <si>
    <t>Pierogi z kapustą i mięsem 2kg Jarola</t>
  </si>
  <si>
    <t>Przyprawa Delikat do mięsa 75g</t>
  </si>
  <si>
    <t>Przyprawa do pierników Kamis</t>
  </si>
  <si>
    <t>Ser top. Hochland prostokątny 100g</t>
  </si>
  <si>
    <t>Śledź marynowany w oleju 3kg</t>
  </si>
  <si>
    <t>Salceson z indyka  -mięso z indyka min. 43%mięsa w galaretce z bulionu wieprzowego, bez dodatku konserwantów</t>
  </si>
  <si>
    <t>Jogurt naturalny typ grecki 400g</t>
  </si>
  <si>
    <t>Kefir 200g Danone</t>
  </si>
  <si>
    <t>Serek ziarnisty Piątnica 200g</t>
  </si>
  <si>
    <t xml:space="preserve">Śmietana 18% poj. 200g </t>
  </si>
  <si>
    <t>Bułka chałka 300g</t>
  </si>
  <si>
    <t>Chleb graham 330g</t>
  </si>
  <si>
    <t>Chleb mieszany 1 kg</t>
  </si>
  <si>
    <t>Chleb pszenny na zakwasie 0,5kg</t>
  </si>
  <si>
    <t xml:space="preserve">Pączki z nadzieniem- różne nadzienia </t>
  </si>
  <si>
    <t>Mrożone jagody Hortex 300g</t>
  </si>
  <si>
    <t>Mrożone maliny Hortex 280g</t>
  </si>
  <si>
    <t>Mrożone porzeczki czarne 450g Hortex</t>
  </si>
  <si>
    <t>Mrożone truskawki 450g Hortex</t>
  </si>
  <si>
    <t>Mrożony kalafior 450g Hortex</t>
  </si>
  <si>
    <t>Szpinak mrożony 450g Hortex</t>
  </si>
  <si>
    <t>Warzywa mrożone (włoszczyzna)450g Hortex</t>
  </si>
  <si>
    <t>Kapusta kiszona, 1kg - z marchewką, bez oznak gnicia, o zapachu właściwym dla takiego wyrobu</t>
  </si>
  <si>
    <t>Sałata zielona świeża, bez oznak więdnięcia,  przemrożenia, chorobowych, zepsucia i odleżyn gnilnych</t>
  </si>
  <si>
    <r>
      <t xml:space="preserve">Miód pszczeli </t>
    </r>
    <r>
      <rPr>
        <sz val="12"/>
        <color indexed="8"/>
        <rFont val="Times New Roman"/>
        <family val="1"/>
      </rPr>
      <t>(sztuka po 25g w opakowaniu 60szt.)</t>
    </r>
  </si>
  <si>
    <r>
      <t xml:space="preserve">Asortyment nr 4 - </t>
    </r>
    <r>
      <rPr>
        <b/>
        <sz val="11"/>
        <color indexed="8"/>
        <rFont val="Calibri"/>
        <family val="2"/>
      </rPr>
      <t>Pieczywo</t>
    </r>
    <r>
      <rPr>
        <sz val="11"/>
        <color theme="1"/>
        <rFont val="Calibri"/>
        <family val="2"/>
      </rPr>
      <t>; Kod CPV: 15810000-9</t>
    </r>
  </si>
  <si>
    <r>
      <t xml:space="preserve">Asortyment nr 5 - </t>
    </r>
    <r>
      <rPr>
        <b/>
        <sz val="11"/>
        <color indexed="8"/>
        <rFont val="Calibri"/>
        <family val="2"/>
      </rPr>
      <t>Mrożonki, ryby</t>
    </r>
    <r>
      <rPr>
        <sz val="11"/>
        <color theme="1"/>
        <rFont val="Calibri"/>
        <family val="2"/>
      </rPr>
      <t>; Kod CPV: 15331170-9, 15221000-3, 15896000-5</t>
    </r>
  </si>
  <si>
    <r>
      <t xml:space="preserve">Asortyment nr 6 - </t>
    </r>
    <r>
      <rPr>
        <b/>
        <sz val="11"/>
        <color indexed="8"/>
        <rFont val="Calibri"/>
        <family val="2"/>
      </rPr>
      <t>Warzywa, owoce, jaja</t>
    </r>
    <r>
      <rPr>
        <sz val="11"/>
        <color theme="1"/>
        <rFont val="Calibri"/>
        <family val="2"/>
      </rPr>
      <t>; Kod CPV: 15300000-1, 03142500-3</t>
    </r>
  </si>
  <si>
    <r>
      <t xml:space="preserve">Asortyment nr 2 - </t>
    </r>
    <r>
      <rPr>
        <b/>
        <sz val="11"/>
        <color indexed="8"/>
        <rFont val="Calibri"/>
        <family val="2"/>
      </rPr>
      <t>Produkty mięsno-wędliniarskie</t>
    </r>
    <r>
      <rPr>
        <sz val="11"/>
        <color theme="1"/>
        <rFont val="Calibri"/>
        <family val="2"/>
      </rPr>
      <t>; Kod CPV: 15100000-9, 15131100-6</t>
    </r>
  </si>
  <si>
    <r>
      <t xml:space="preserve">Asortyment nr 1 - </t>
    </r>
    <r>
      <rPr>
        <b/>
        <sz val="11"/>
        <color indexed="8"/>
        <rFont val="Calibri"/>
        <family val="2"/>
      </rPr>
      <t>Różne produkty spożywcze</t>
    </r>
    <r>
      <rPr>
        <sz val="11"/>
        <color theme="1"/>
        <rFont val="Calibri"/>
        <family val="2"/>
      </rPr>
      <t>; Kod CPV: 15800000-6, 15400000-2, 15300000-1, 15840000-8, 15600000-4</t>
    </r>
  </si>
  <si>
    <t>Filet z indyka surowy schłodzony pojedynczy 200 - 250 g - (temperatura 0°-4°C). Dokładnie odfiletowany, pozbawiony chrząstek, kości mostkowych, o twardej, zbitej konsystencji. Oznakowany zgodnie z obowiązującymi przepisami. Barwa mięśnia charakterystyczna dla gatunku drobiu. Niedopuszczalna barwa szaro zielona lub inna nietypowa.</t>
  </si>
  <si>
    <t>Boczek gotowany wędzony bez żeberek min. 75%, wieprzowiny - wędzonka z peklowanego boczku wieprzowego bez skóry,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wyczuwalny,</t>
  </si>
  <si>
    <t>Mieszanka kompotowa głęboko mrożona (op. 2,5 kg) Hortex</t>
  </si>
  <si>
    <t>Mrożone ryby – Miruna b/skóry filet do 2% glazury, bez oznak rozmrażania</t>
  </si>
  <si>
    <t>Bukiet jarzyn mrożony 3 składnikowy (kalafior, brokuł, marchew) 450g</t>
  </si>
  <si>
    <r>
      <t xml:space="preserve">Asortyment nr 3 - </t>
    </r>
    <r>
      <rPr>
        <b/>
        <sz val="11"/>
        <color indexed="8"/>
        <rFont val="Calibri"/>
        <family val="2"/>
      </rPr>
      <t>Produkty mleczarskie</t>
    </r>
    <r>
      <rPr>
        <sz val="11"/>
        <color theme="1"/>
        <rFont val="Calibri"/>
        <family val="2"/>
      </rPr>
      <t>; Kod CPV: 15500000-3</t>
    </r>
  </si>
  <si>
    <t>„Sukcesywna dostawa produktów żywnościowych w ramach projektu pn. „Dom Opieki w Kamieniu”</t>
  </si>
  <si>
    <t>Załącznik nr 2 do oferty</t>
  </si>
  <si>
    <t>Składając ofertę należy pamiętać o pełnym i dokładnym wypełnieniu wszystkich pozycji. Brak nawet jednej pozycji zamówienia nie wypełnionej będzie skutkować odrzuceniem oferty. Podane ceny w formularzu powinny uwzględniać wszystkie koszty związane z realizacją zamówienia.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</si>
</sst>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4" fontId="53" fillId="0" borderId="10" xfId="0" applyNumberFormat="1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4" fontId="55" fillId="0" borderId="18" xfId="0" applyNumberFormat="1" applyFont="1" applyBorder="1" applyAlignment="1">
      <alignment horizontal="center" vertical="center"/>
    </xf>
    <xf numFmtId="4" fontId="55" fillId="0" borderId="17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6" fillId="0" borderId="19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view="pageBreakPreview" zoomScaleSheetLayoutView="100" zoomScalePageLayoutView="125" workbookViewId="0" topLeftCell="A109">
      <selection activeCell="N120" sqref="N120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1" spans="1:10" ht="17.25" customHeight="1">
      <c r="A1" s="34" t="s">
        <v>127</v>
      </c>
      <c r="B1" s="34"/>
      <c r="F1" s="33" t="s">
        <v>266</v>
      </c>
      <c r="G1" s="33"/>
      <c r="H1" s="33"/>
      <c r="I1" s="33"/>
      <c r="J1" s="33"/>
    </row>
    <row r="2" spans="1:9" ht="17.25" customHeight="1">
      <c r="A2" s="1"/>
      <c r="B2" s="1"/>
      <c r="F2" s="2"/>
      <c r="G2" s="2"/>
      <c r="H2" s="2"/>
      <c r="I2" s="2"/>
    </row>
    <row r="3" spans="1:10" ht="15.75">
      <c r="A3" s="37" t="s">
        <v>97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" customHeight="1">
      <c r="A4" s="35" t="s">
        <v>265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15">
      <c r="A6" s="36" t="s">
        <v>258</v>
      </c>
      <c r="B6" s="36"/>
      <c r="C6" s="36"/>
      <c r="D6" s="36"/>
      <c r="E6" s="36"/>
      <c r="F6" s="36"/>
      <c r="G6" s="36"/>
      <c r="H6" s="36"/>
      <c r="I6" s="36"/>
      <c r="J6" s="36"/>
    </row>
    <row r="8" spans="1:10" ht="60">
      <c r="A8" s="3" t="s">
        <v>0</v>
      </c>
      <c r="B8" s="3" t="s">
        <v>11</v>
      </c>
      <c r="C8" s="3" t="s">
        <v>12</v>
      </c>
      <c r="D8" s="4" t="s">
        <v>98</v>
      </c>
      <c r="E8" s="4" t="s">
        <v>16</v>
      </c>
      <c r="F8" s="3" t="s">
        <v>15</v>
      </c>
      <c r="G8" s="3" t="s">
        <v>13</v>
      </c>
      <c r="H8" s="3" t="s">
        <v>14</v>
      </c>
      <c r="I8" s="3" t="s">
        <v>126</v>
      </c>
      <c r="J8" s="3" t="s">
        <v>17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</row>
    <row r="10" spans="1:10" ht="15.75">
      <c r="A10" s="7">
        <v>1</v>
      </c>
      <c r="B10" s="6" t="s">
        <v>18</v>
      </c>
      <c r="C10" s="21" t="s">
        <v>33</v>
      </c>
      <c r="D10" s="29">
        <v>18</v>
      </c>
      <c r="E10" s="18"/>
      <c r="F10" s="16">
        <f>D10*E10</f>
        <v>0</v>
      </c>
      <c r="G10" s="16"/>
      <c r="H10" s="16">
        <f>ROUND(F10*G10/100,2)</f>
        <v>0</v>
      </c>
      <c r="I10" s="16">
        <f>F10+H10</f>
        <v>0</v>
      </c>
      <c r="J10" s="7"/>
    </row>
    <row r="11" spans="1:10" ht="15.75">
      <c r="A11" s="7">
        <v>2</v>
      </c>
      <c r="B11" s="6" t="s">
        <v>149</v>
      </c>
      <c r="C11" s="21" t="s">
        <v>33</v>
      </c>
      <c r="D11" s="29">
        <v>3</v>
      </c>
      <c r="E11" s="18"/>
      <c r="F11" s="16">
        <f aca="true" t="shared" si="0" ref="F11:F76">D11*E11</f>
        <v>0</v>
      </c>
      <c r="G11" s="16"/>
      <c r="H11" s="16">
        <f aca="true" t="shared" si="1" ref="H11:H76">ROUND(F11*G11/100,2)</f>
        <v>0</v>
      </c>
      <c r="I11" s="16">
        <f aca="true" t="shared" si="2" ref="I11:I76">F11+H11</f>
        <v>0</v>
      </c>
      <c r="J11" s="7"/>
    </row>
    <row r="12" spans="1:10" ht="15.75">
      <c r="A12" s="7">
        <v>3</v>
      </c>
      <c r="B12" s="6" t="s">
        <v>133</v>
      </c>
      <c r="C12" s="21" t="s">
        <v>33</v>
      </c>
      <c r="D12" s="29">
        <v>15</v>
      </c>
      <c r="E12" s="18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7"/>
    </row>
    <row r="13" spans="1:10" ht="15.75">
      <c r="A13" s="7">
        <v>4</v>
      </c>
      <c r="B13" s="6" t="s">
        <v>134</v>
      </c>
      <c r="C13" s="21" t="s">
        <v>33</v>
      </c>
      <c r="D13" s="29">
        <v>15</v>
      </c>
      <c r="E13" s="18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7"/>
    </row>
    <row r="14" spans="1:10" ht="15.75">
      <c r="A14" s="7">
        <v>5</v>
      </c>
      <c r="B14" s="6" t="s">
        <v>19</v>
      </c>
      <c r="C14" s="21" t="s">
        <v>33</v>
      </c>
      <c r="D14" s="29">
        <v>30</v>
      </c>
      <c r="E14" s="18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7"/>
    </row>
    <row r="15" spans="1:10" ht="15.75">
      <c r="A15" s="7">
        <v>6</v>
      </c>
      <c r="B15" s="6" t="s">
        <v>203</v>
      </c>
      <c r="C15" s="21" t="s">
        <v>33</v>
      </c>
      <c r="D15" s="29">
        <v>30</v>
      </c>
      <c r="E15" s="18"/>
      <c r="F15" s="16">
        <f t="shared" si="0"/>
        <v>0</v>
      </c>
      <c r="G15" s="16"/>
      <c r="H15" s="16">
        <f t="shared" si="1"/>
        <v>0</v>
      </c>
      <c r="I15" s="16">
        <f t="shared" si="2"/>
        <v>0</v>
      </c>
      <c r="J15" s="7"/>
    </row>
    <row r="16" spans="1:10" ht="15.75">
      <c r="A16" s="7">
        <v>7</v>
      </c>
      <c r="B16" s="6" t="s">
        <v>204</v>
      </c>
      <c r="C16" s="21" t="s">
        <v>33</v>
      </c>
      <c r="D16" s="29">
        <v>120</v>
      </c>
      <c r="E16" s="18"/>
      <c r="F16" s="16">
        <f t="shared" si="0"/>
        <v>0</v>
      </c>
      <c r="G16" s="16"/>
      <c r="H16" s="16">
        <f t="shared" si="1"/>
        <v>0</v>
      </c>
      <c r="I16" s="16">
        <f t="shared" si="2"/>
        <v>0</v>
      </c>
      <c r="J16" s="7"/>
    </row>
    <row r="17" spans="1:10" ht="15.75">
      <c r="A17" s="7">
        <v>8</v>
      </c>
      <c r="B17" s="6" t="s">
        <v>205</v>
      </c>
      <c r="C17" s="21" t="s">
        <v>33</v>
      </c>
      <c r="D17" s="29">
        <v>30</v>
      </c>
      <c r="E17" s="18"/>
      <c r="F17" s="16">
        <f t="shared" si="0"/>
        <v>0</v>
      </c>
      <c r="G17" s="16"/>
      <c r="H17" s="16">
        <f t="shared" si="1"/>
        <v>0</v>
      </c>
      <c r="I17" s="16">
        <f t="shared" si="2"/>
        <v>0</v>
      </c>
      <c r="J17" s="7"/>
    </row>
    <row r="18" spans="1:10" ht="15.75">
      <c r="A18" s="7">
        <v>9</v>
      </c>
      <c r="B18" s="6" t="s">
        <v>206</v>
      </c>
      <c r="C18" s="21" t="s">
        <v>33</v>
      </c>
      <c r="D18" s="29">
        <v>138</v>
      </c>
      <c r="E18" s="18"/>
      <c r="F18" s="16">
        <f t="shared" si="0"/>
        <v>0</v>
      </c>
      <c r="G18" s="16"/>
      <c r="H18" s="16">
        <f t="shared" si="1"/>
        <v>0</v>
      </c>
      <c r="I18" s="16">
        <f t="shared" si="2"/>
        <v>0</v>
      </c>
      <c r="J18" s="7"/>
    </row>
    <row r="19" spans="1:10" ht="15.75">
      <c r="A19" s="7">
        <v>10</v>
      </c>
      <c r="B19" s="6" t="s">
        <v>20</v>
      </c>
      <c r="C19" s="21" t="s">
        <v>33</v>
      </c>
      <c r="D19" s="29">
        <v>30</v>
      </c>
      <c r="E19" s="18"/>
      <c r="F19" s="16">
        <f t="shared" si="0"/>
        <v>0</v>
      </c>
      <c r="G19" s="16"/>
      <c r="H19" s="16">
        <f t="shared" si="1"/>
        <v>0</v>
      </c>
      <c r="I19" s="16">
        <f t="shared" si="2"/>
        <v>0</v>
      </c>
      <c r="J19" s="7"/>
    </row>
    <row r="20" spans="1:10" ht="15.75">
      <c r="A20" s="7">
        <v>11</v>
      </c>
      <c r="B20" s="6" t="s">
        <v>24</v>
      </c>
      <c r="C20" s="21" t="s">
        <v>34</v>
      </c>
      <c r="D20" s="29">
        <v>66</v>
      </c>
      <c r="E20" s="18"/>
      <c r="F20" s="16">
        <f t="shared" si="0"/>
        <v>0</v>
      </c>
      <c r="G20" s="16"/>
      <c r="H20" s="16">
        <f t="shared" si="1"/>
        <v>0</v>
      </c>
      <c r="I20" s="16">
        <f t="shared" si="2"/>
        <v>0</v>
      </c>
      <c r="J20" s="7"/>
    </row>
    <row r="21" spans="1:10" ht="15.75">
      <c r="A21" s="7">
        <v>12</v>
      </c>
      <c r="B21" s="6" t="s">
        <v>23</v>
      </c>
      <c r="C21" s="21" t="s">
        <v>34</v>
      </c>
      <c r="D21" s="29">
        <v>6</v>
      </c>
      <c r="E21" s="18"/>
      <c r="F21" s="16">
        <f t="shared" si="0"/>
        <v>0</v>
      </c>
      <c r="G21" s="16"/>
      <c r="H21" s="16">
        <f t="shared" si="1"/>
        <v>0</v>
      </c>
      <c r="I21" s="16">
        <f t="shared" si="2"/>
        <v>0</v>
      </c>
      <c r="J21" s="7"/>
    </row>
    <row r="22" spans="1:10" ht="15.75">
      <c r="A22" s="7">
        <v>13</v>
      </c>
      <c r="B22" s="6" t="s">
        <v>22</v>
      </c>
      <c r="C22" s="21" t="s">
        <v>33</v>
      </c>
      <c r="D22" s="29">
        <v>12</v>
      </c>
      <c r="E22" s="18"/>
      <c r="F22" s="16">
        <f t="shared" si="0"/>
        <v>0</v>
      </c>
      <c r="G22" s="16"/>
      <c r="H22" s="16">
        <f t="shared" si="1"/>
        <v>0</v>
      </c>
      <c r="I22" s="16">
        <f t="shared" si="2"/>
        <v>0</v>
      </c>
      <c r="J22" s="7"/>
    </row>
    <row r="23" spans="1:10" ht="15.75">
      <c r="A23" s="7">
        <v>14</v>
      </c>
      <c r="B23" s="6" t="s">
        <v>25</v>
      </c>
      <c r="C23" s="21" t="s">
        <v>33</v>
      </c>
      <c r="D23" s="29">
        <v>9</v>
      </c>
      <c r="E23" s="18"/>
      <c r="F23" s="16">
        <f t="shared" si="0"/>
        <v>0</v>
      </c>
      <c r="G23" s="16"/>
      <c r="H23" s="16">
        <f t="shared" si="1"/>
        <v>0</v>
      </c>
      <c r="I23" s="16">
        <f t="shared" si="2"/>
        <v>0</v>
      </c>
      <c r="J23" s="7"/>
    </row>
    <row r="24" spans="1:10" ht="15.75">
      <c r="A24" s="7">
        <v>15</v>
      </c>
      <c r="B24" s="6" t="s">
        <v>21</v>
      </c>
      <c r="C24" s="21" t="s">
        <v>33</v>
      </c>
      <c r="D24" s="29">
        <v>12</v>
      </c>
      <c r="E24" s="18"/>
      <c r="F24" s="16">
        <f t="shared" si="0"/>
        <v>0</v>
      </c>
      <c r="G24" s="16"/>
      <c r="H24" s="16">
        <f t="shared" si="1"/>
        <v>0</v>
      </c>
      <c r="I24" s="16">
        <f t="shared" si="2"/>
        <v>0</v>
      </c>
      <c r="J24" s="7"/>
    </row>
    <row r="25" spans="1:10" ht="15.75">
      <c r="A25" s="7">
        <v>16</v>
      </c>
      <c r="B25" s="6" t="s">
        <v>26</v>
      </c>
      <c r="C25" s="21" t="s">
        <v>33</v>
      </c>
      <c r="D25" s="29">
        <v>6</v>
      </c>
      <c r="E25" s="18"/>
      <c r="F25" s="16">
        <f t="shared" si="0"/>
        <v>0</v>
      </c>
      <c r="G25" s="16"/>
      <c r="H25" s="16">
        <f t="shared" si="1"/>
        <v>0</v>
      </c>
      <c r="I25" s="16">
        <f t="shared" si="2"/>
        <v>0</v>
      </c>
      <c r="J25" s="7"/>
    </row>
    <row r="26" spans="1:10" ht="15.75">
      <c r="A26" s="7">
        <v>17</v>
      </c>
      <c r="B26" s="6" t="s">
        <v>27</v>
      </c>
      <c r="C26" s="21" t="s">
        <v>35</v>
      </c>
      <c r="D26" s="29">
        <v>60</v>
      </c>
      <c r="E26" s="18"/>
      <c r="F26" s="16">
        <f t="shared" si="0"/>
        <v>0</v>
      </c>
      <c r="G26" s="16"/>
      <c r="H26" s="16">
        <f t="shared" si="1"/>
        <v>0</v>
      </c>
      <c r="I26" s="16">
        <f t="shared" si="2"/>
        <v>0</v>
      </c>
      <c r="J26" s="7"/>
    </row>
    <row r="27" spans="1:10" ht="15.75">
      <c r="A27" s="7">
        <v>18</v>
      </c>
      <c r="B27" s="6" t="s">
        <v>28</v>
      </c>
      <c r="C27" s="21" t="s">
        <v>33</v>
      </c>
      <c r="D27" s="29">
        <v>72</v>
      </c>
      <c r="E27" s="18"/>
      <c r="F27" s="16">
        <f t="shared" si="0"/>
        <v>0</v>
      </c>
      <c r="G27" s="16"/>
      <c r="H27" s="16">
        <f t="shared" si="1"/>
        <v>0</v>
      </c>
      <c r="I27" s="16">
        <f t="shared" si="2"/>
        <v>0</v>
      </c>
      <c r="J27" s="7"/>
    </row>
    <row r="28" spans="1:10" ht="15.75">
      <c r="A28" s="7">
        <v>19</v>
      </c>
      <c r="B28" s="6" t="s">
        <v>135</v>
      </c>
      <c r="C28" s="21" t="s">
        <v>33</v>
      </c>
      <c r="D28" s="29">
        <v>72</v>
      </c>
      <c r="E28" s="18"/>
      <c r="F28" s="16">
        <f t="shared" si="0"/>
        <v>0</v>
      </c>
      <c r="G28" s="16"/>
      <c r="H28" s="16">
        <f t="shared" si="1"/>
        <v>0</v>
      </c>
      <c r="I28" s="16">
        <f t="shared" si="2"/>
        <v>0</v>
      </c>
      <c r="J28" s="7"/>
    </row>
    <row r="29" spans="1:10" ht="15.75">
      <c r="A29" s="7">
        <v>20</v>
      </c>
      <c r="B29" s="6" t="s">
        <v>30</v>
      </c>
      <c r="C29" s="21" t="s">
        <v>34</v>
      </c>
      <c r="D29" s="29">
        <v>9</v>
      </c>
      <c r="E29" s="18"/>
      <c r="F29" s="16">
        <f t="shared" si="0"/>
        <v>0</v>
      </c>
      <c r="G29" s="16"/>
      <c r="H29" s="16">
        <f t="shared" si="1"/>
        <v>0</v>
      </c>
      <c r="I29" s="16">
        <f t="shared" si="2"/>
        <v>0</v>
      </c>
      <c r="J29" s="7"/>
    </row>
    <row r="30" spans="1:10" ht="15.75">
      <c r="A30" s="7">
        <v>21</v>
      </c>
      <c r="B30" s="6" t="s">
        <v>29</v>
      </c>
      <c r="C30" s="21" t="s">
        <v>34</v>
      </c>
      <c r="D30" s="29">
        <v>15</v>
      </c>
      <c r="E30" s="18"/>
      <c r="F30" s="16">
        <f t="shared" si="0"/>
        <v>0</v>
      </c>
      <c r="G30" s="16"/>
      <c r="H30" s="16">
        <f t="shared" si="1"/>
        <v>0</v>
      </c>
      <c r="I30" s="16">
        <f t="shared" si="2"/>
        <v>0</v>
      </c>
      <c r="J30" s="7"/>
    </row>
    <row r="31" spans="1:10" ht="31.5">
      <c r="A31" s="7">
        <v>22</v>
      </c>
      <c r="B31" s="6" t="s">
        <v>94</v>
      </c>
      <c r="C31" s="21" t="s">
        <v>33</v>
      </c>
      <c r="D31" s="29">
        <v>60</v>
      </c>
      <c r="E31" s="18"/>
      <c r="F31" s="16">
        <f t="shared" si="0"/>
        <v>0</v>
      </c>
      <c r="G31" s="16"/>
      <c r="H31" s="16">
        <f t="shared" si="1"/>
        <v>0</v>
      </c>
      <c r="I31" s="16">
        <f t="shared" si="2"/>
        <v>0</v>
      </c>
      <c r="J31" s="7"/>
    </row>
    <row r="32" spans="1:10" ht="15.75">
      <c r="A32" s="7">
        <v>23</v>
      </c>
      <c r="B32" s="6" t="s">
        <v>32</v>
      </c>
      <c r="C32" s="21" t="s">
        <v>33</v>
      </c>
      <c r="D32" s="29">
        <v>150</v>
      </c>
      <c r="E32" s="18"/>
      <c r="F32" s="16">
        <f t="shared" si="0"/>
        <v>0</v>
      </c>
      <c r="G32" s="16"/>
      <c r="H32" s="16">
        <f t="shared" si="1"/>
        <v>0</v>
      </c>
      <c r="I32" s="16">
        <f t="shared" si="2"/>
        <v>0</v>
      </c>
      <c r="J32" s="7"/>
    </row>
    <row r="33" spans="1:10" ht="15.75">
      <c r="A33" s="7">
        <v>24</v>
      </c>
      <c r="B33" s="6" t="s">
        <v>31</v>
      </c>
      <c r="C33" s="21" t="s">
        <v>34</v>
      </c>
      <c r="D33" s="29">
        <v>12</v>
      </c>
      <c r="E33" s="18"/>
      <c r="F33" s="16">
        <f t="shared" si="0"/>
        <v>0</v>
      </c>
      <c r="G33" s="16"/>
      <c r="H33" s="16">
        <f t="shared" si="1"/>
        <v>0</v>
      </c>
      <c r="I33" s="16">
        <f t="shared" si="2"/>
        <v>0</v>
      </c>
      <c r="J33" s="7"/>
    </row>
    <row r="34" spans="1:10" ht="15.75">
      <c r="A34" s="7">
        <v>25</v>
      </c>
      <c r="B34" s="6" t="s">
        <v>128</v>
      </c>
      <c r="C34" s="21" t="s">
        <v>33</v>
      </c>
      <c r="D34" s="29">
        <v>12</v>
      </c>
      <c r="E34" s="18"/>
      <c r="F34" s="16">
        <f t="shared" si="0"/>
        <v>0</v>
      </c>
      <c r="G34" s="16"/>
      <c r="H34" s="16">
        <f t="shared" si="1"/>
        <v>0</v>
      </c>
      <c r="I34" s="16">
        <f t="shared" si="2"/>
        <v>0</v>
      </c>
      <c r="J34" s="7"/>
    </row>
    <row r="35" spans="1:10" ht="15.75">
      <c r="A35" s="7">
        <v>26</v>
      </c>
      <c r="B35" s="6" t="s">
        <v>36</v>
      </c>
      <c r="C35" s="21" t="s">
        <v>37</v>
      </c>
      <c r="D35" s="29">
        <v>9</v>
      </c>
      <c r="E35" s="18"/>
      <c r="F35" s="16">
        <f t="shared" si="0"/>
        <v>0</v>
      </c>
      <c r="G35" s="16"/>
      <c r="H35" s="16">
        <f t="shared" si="1"/>
        <v>0</v>
      </c>
      <c r="I35" s="16">
        <f t="shared" si="2"/>
        <v>0</v>
      </c>
      <c r="J35" s="7"/>
    </row>
    <row r="36" spans="1:10" ht="15.75">
      <c r="A36" s="7">
        <v>27</v>
      </c>
      <c r="B36" s="6" t="s">
        <v>38</v>
      </c>
      <c r="C36" s="21" t="s">
        <v>37</v>
      </c>
      <c r="D36" s="29">
        <v>27</v>
      </c>
      <c r="E36" s="18"/>
      <c r="F36" s="16">
        <f t="shared" si="0"/>
        <v>0</v>
      </c>
      <c r="G36" s="16"/>
      <c r="H36" s="16">
        <f t="shared" si="1"/>
        <v>0</v>
      </c>
      <c r="I36" s="16">
        <f t="shared" si="2"/>
        <v>0</v>
      </c>
      <c r="J36" s="7"/>
    </row>
    <row r="37" spans="1:10" ht="15.75">
      <c r="A37" s="7">
        <v>28</v>
      </c>
      <c r="B37" s="6" t="s">
        <v>40</v>
      </c>
      <c r="C37" s="21" t="s">
        <v>37</v>
      </c>
      <c r="D37" s="29">
        <v>60</v>
      </c>
      <c r="E37" s="18"/>
      <c r="F37" s="16">
        <f t="shared" si="0"/>
        <v>0</v>
      </c>
      <c r="G37" s="16"/>
      <c r="H37" s="16">
        <f t="shared" si="1"/>
        <v>0</v>
      </c>
      <c r="I37" s="16">
        <f t="shared" si="2"/>
        <v>0</v>
      </c>
      <c r="J37" s="7"/>
    </row>
    <row r="38" spans="1:10" ht="15.75">
      <c r="A38" s="7">
        <v>29</v>
      </c>
      <c r="B38" s="6" t="s">
        <v>39</v>
      </c>
      <c r="C38" s="21" t="s">
        <v>37</v>
      </c>
      <c r="D38" s="29">
        <v>27</v>
      </c>
      <c r="E38" s="18"/>
      <c r="F38" s="16">
        <f t="shared" si="0"/>
        <v>0</v>
      </c>
      <c r="G38" s="16"/>
      <c r="H38" s="16">
        <f t="shared" si="1"/>
        <v>0</v>
      </c>
      <c r="I38" s="16">
        <f t="shared" si="2"/>
        <v>0</v>
      </c>
      <c r="J38" s="7"/>
    </row>
    <row r="39" spans="1:10" ht="15.75">
      <c r="A39" s="7">
        <v>30</v>
      </c>
      <c r="B39" s="6" t="s">
        <v>207</v>
      </c>
      <c r="C39" s="21" t="s">
        <v>33</v>
      </c>
      <c r="D39" s="29">
        <v>90</v>
      </c>
      <c r="E39" s="18"/>
      <c r="F39" s="16">
        <f t="shared" si="0"/>
        <v>0</v>
      </c>
      <c r="G39" s="16"/>
      <c r="H39" s="16">
        <f t="shared" si="1"/>
        <v>0</v>
      </c>
      <c r="I39" s="16">
        <f t="shared" si="2"/>
        <v>0</v>
      </c>
      <c r="J39" s="7"/>
    </row>
    <row r="40" spans="1:10" ht="15.75">
      <c r="A40" s="7">
        <v>31</v>
      </c>
      <c r="B40" s="6" t="s">
        <v>208</v>
      </c>
      <c r="C40" s="21" t="s">
        <v>33</v>
      </c>
      <c r="D40" s="29">
        <v>270</v>
      </c>
      <c r="E40" s="18"/>
      <c r="F40" s="16">
        <f t="shared" si="0"/>
        <v>0</v>
      </c>
      <c r="G40" s="16"/>
      <c r="H40" s="16">
        <f t="shared" si="1"/>
        <v>0</v>
      </c>
      <c r="I40" s="16">
        <f t="shared" si="2"/>
        <v>0</v>
      </c>
      <c r="J40" s="7"/>
    </row>
    <row r="41" spans="1:10" ht="15.75">
      <c r="A41" s="7">
        <v>32</v>
      </c>
      <c r="B41" s="6" t="s">
        <v>209</v>
      </c>
      <c r="C41" s="21" t="s">
        <v>33</v>
      </c>
      <c r="D41" s="29">
        <v>3</v>
      </c>
      <c r="E41" s="18"/>
      <c r="F41" s="16">
        <f t="shared" si="0"/>
        <v>0</v>
      </c>
      <c r="G41" s="16"/>
      <c r="H41" s="16">
        <f t="shared" si="1"/>
        <v>0</v>
      </c>
      <c r="I41" s="16">
        <f t="shared" si="2"/>
        <v>0</v>
      </c>
      <c r="J41" s="7"/>
    </row>
    <row r="42" spans="1:10" ht="15.75">
      <c r="A42" s="7">
        <v>33</v>
      </c>
      <c r="B42" s="6" t="s">
        <v>44</v>
      </c>
      <c r="C42" s="21" t="s">
        <v>33</v>
      </c>
      <c r="D42" s="29">
        <v>18</v>
      </c>
      <c r="E42" s="18"/>
      <c r="F42" s="16">
        <f t="shared" si="0"/>
        <v>0</v>
      </c>
      <c r="G42" s="16"/>
      <c r="H42" s="16">
        <f t="shared" si="1"/>
        <v>0</v>
      </c>
      <c r="I42" s="16">
        <f t="shared" si="2"/>
        <v>0</v>
      </c>
      <c r="J42" s="7"/>
    </row>
    <row r="43" spans="1:10" ht="15.75">
      <c r="A43" s="7">
        <v>34</v>
      </c>
      <c r="B43" s="6" t="s">
        <v>46</v>
      </c>
      <c r="C43" s="21" t="s">
        <v>33</v>
      </c>
      <c r="D43" s="29">
        <v>18</v>
      </c>
      <c r="E43" s="18"/>
      <c r="F43" s="16">
        <f t="shared" si="0"/>
        <v>0</v>
      </c>
      <c r="G43" s="16"/>
      <c r="H43" s="16">
        <f t="shared" si="1"/>
        <v>0</v>
      </c>
      <c r="I43" s="16">
        <f t="shared" si="2"/>
        <v>0</v>
      </c>
      <c r="J43" s="7"/>
    </row>
    <row r="44" spans="1:10" ht="15.75">
      <c r="A44" s="7">
        <v>35</v>
      </c>
      <c r="B44" s="6" t="s">
        <v>202</v>
      </c>
      <c r="C44" s="21" t="s">
        <v>33</v>
      </c>
      <c r="D44" s="29">
        <v>27</v>
      </c>
      <c r="E44" s="18"/>
      <c r="F44" s="16">
        <f t="shared" si="0"/>
        <v>0</v>
      </c>
      <c r="G44" s="16"/>
      <c r="H44" s="16">
        <f t="shared" si="1"/>
        <v>0</v>
      </c>
      <c r="I44" s="16">
        <f t="shared" si="2"/>
        <v>0</v>
      </c>
      <c r="J44" s="7"/>
    </row>
    <row r="45" spans="1:10" ht="15.75">
      <c r="A45" s="7">
        <v>36</v>
      </c>
      <c r="B45" s="6" t="s">
        <v>45</v>
      </c>
      <c r="C45" s="21" t="s">
        <v>34</v>
      </c>
      <c r="D45" s="29">
        <v>3</v>
      </c>
      <c r="E45" s="18"/>
      <c r="F45" s="16">
        <f t="shared" si="0"/>
        <v>0</v>
      </c>
      <c r="G45" s="16"/>
      <c r="H45" s="16">
        <f t="shared" si="1"/>
        <v>0</v>
      </c>
      <c r="I45" s="16">
        <f t="shared" si="2"/>
        <v>0</v>
      </c>
      <c r="J45" s="7"/>
    </row>
    <row r="46" spans="1:10" ht="15.75">
      <c r="A46" s="7">
        <v>37</v>
      </c>
      <c r="B46" s="6" t="s">
        <v>210</v>
      </c>
      <c r="C46" s="21" t="s">
        <v>34</v>
      </c>
      <c r="D46" s="29">
        <v>3</v>
      </c>
      <c r="E46" s="18"/>
      <c r="F46" s="16">
        <f t="shared" si="0"/>
        <v>0</v>
      </c>
      <c r="G46" s="16"/>
      <c r="H46" s="16">
        <f t="shared" si="1"/>
        <v>0</v>
      </c>
      <c r="I46" s="16">
        <f t="shared" si="2"/>
        <v>0</v>
      </c>
      <c r="J46" s="7"/>
    </row>
    <row r="47" spans="1:10" ht="15.75">
      <c r="A47" s="7">
        <v>38</v>
      </c>
      <c r="B47" s="6" t="s">
        <v>211</v>
      </c>
      <c r="C47" s="21" t="s">
        <v>34</v>
      </c>
      <c r="D47" s="29">
        <v>6</v>
      </c>
      <c r="E47" s="18"/>
      <c r="F47" s="16">
        <f t="shared" si="0"/>
        <v>0</v>
      </c>
      <c r="G47" s="16"/>
      <c r="H47" s="16">
        <f t="shared" si="1"/>
        <v>0</v>
      </c>
      <c r="I47" s="16">
        <f t="shared" si="2"/>
        <v>0</v>
      </c>
      <c r="J47" s="7"/>
    </row>
    <row r="48" spans="1:10" ht="15.75">
      <c r="A48" s="7">
        <v>39</v>
      </c>
      <c r="B48" s="6" t="s">
        <v>212</v>
      </c>
      <c r="C48" s="21" t="s">
        <v>34</v>
      </c>
      <c r="D48" s="29">
        <v>12</v>
      </c>
      <c r="E48" s="18"/>
      <c r="F48" s="16">
        <f t="shared" si="0"/>
        <v>0</v>
      </c>
      <c r="G48" s="16"/>
      <c r="H48" s="16">
        <f t="shared" si="1"/>
        <v>0</v>
      </c>
      <c r="I48" s="16">
        <f t="shared" si="2"/>
        <v>0</v>
      </c>
      <c r="J48" s="7"/>
    </row>
    <row r="49" spans="1:10" ht="15.75">
      <c r="A49" s="7">
        <v>40</v>
      </c>
      <c r="B49" s="6" t="s">
        <v>199</v>
      </c>
      <c r="C49" s="21" t="s">
        <v>34</v>
      </c>
      <c r="D49" s="29">
        <v>6</v>
      </c>
      <c r="E49" s="18"/>
      <c r="F49" s="16">
        <f t="shared" si="0"/>
        <v>0</v>
      </c>
      <c r="G49" s="16"/>
      <c r="H49" s="16">
        <f t="shared" si="1"/>
        <v>0</v>
      </c>
      <c r="I49" s="16">
        <f t="shared" si="2"/>
        <v>0</v>
      </c>
      <c r="J49" s="7"/>
    </row>
    <row r="50" spans="1:10" ht="15.75">
      <c r="A50" s="7">
        <v>41</v>
      </c>
      <c r="B50" s="6" t="s">
        <v>213</v>
      </c>
      <c r="C50" s="21" t="s">
        <v>33</v>
      </c>
      <c r="D50" s="29">
        <v>6</v>
      </c>
      <c r="E50" s="18"/>
      <c r="F50" s="16">
        <f t="shared" si="0"/>
        <v>0</v>
      </c>
      <c r="G50" s="16"/>
      <c r="H50" s="16">
        <f t="shared" si="1"/>
        <v>0</v>
      </c>
      <c r="I50" s="16">
        <f t="shared" si="2"/>
        <v>0</v>
      </c>
      <c r="J50" s="7"/>
    </row>
    <row r="51" spans="1:10" ht="15.75">
      <c r="A51" s="7">
        <v>42</v>
      </c>
      <c r="B51" s="6" t="s">
        <v>200</v>
      </c>
      <c r="C51" s="21" t="s">
        <v>33</v>
      </c>
      <c r="D51" s="29">
        <v>138</v>
      </c>
      <c r="E51" s="18"/>
      <c r="F51" s="16">
        <f t="shared" si="0"/>
        <v>0</v>
      </c>
      <c r="G51" s="16"/>
      <c r="H51" s="16">
        <f t="shared" si="1"/>
        <v>0</v>
      </c>
      <c r="I51" s="16">
        <f t="shared" si="2"/>
        <v>0</v>
      </c>
      <c r="J51" s="7"/>
    </row>
    <row r="52" spans="1:10" ht="15.75">
      <c r="A52" s="7">
        <v>43</v>
      </c>
      <c r="B52" s="6" t="s">
        <v>42</v>
      </c>
      <c r="C52" s="21" t="s">
        <v>33</v>
      </c>
      <c r="D52" s="29">
        <v>30</v>
      </c>
      <c r="E52" s="18"/>
      <c r="F52" s="16">
        <f t="shared" si="0"/>
        <v>0</v>
      </c>
      <c r="G52" s="16"/>
      <c r="H52" s="16">
        <f t="shared" si="1"/>
        <v>0</v>
      </c>
      <c r="I52" s="16">
        <f t="shared" si="2"/>
        <v>0</v>
      </c>
      <c r="J52" s="7"/>
    </row>
    <row r="53" spans="1:10" ht="15.75">
      <c r="A53" s="7">
        <v>44</v>
      </c>
      <c r="B53" s="6" t="s">
        <v>214</v>
      </c>
      <c r="C53" s="21" t="s">
        <v>33</v>
      </c>
      <c r="D53" s="29">
        <v>45</v>
      </c>
      <c r="E53" s="18"/>
      <c r="F53" s="16">
        <f t="shared" si="0"/>
        <v>0</v>
      </c>
      <c r="G53" s="16"/>
      <c r="H53" s="16">
        <f t="shared" si="1"/>
        <v>0</v>
      </c>
      <c r="I53" s="16">
        <f t="shared" si="2"/>
        <v>0</v>
      </c>
      <c r="J53" s="7"/>
    </row>
    <row r="54" spans="1:10" ht="15.75">
      <c r="A54" s="7">
        <v>45</v>
      </c>
      <c r="B54" s="6" t="s">
        <v>43</v>
      </c>
      <c r="C54" s="21" t="s">
        <v>33</v>
      </c>
      <c r="D54" s="29">
        <v>15</v>
      </c>
      <c r="E54" s="18"/>
      <c r="F54" s="16">
        <f t="shared" si="0"/>
        <v>0</v>
      </c>
      <c r="G54" s="16"/>
      <c r="H54" s="16">
        <f t="shared" si="1"/>
        <v>0</v>
      </c>
      <c r="I54" s="16">
        <f t="shared" si="2"/>
        <v>0</v>
      </c>
      <c r="J54" s="7"/>
    </row>
    <row r="55" spans="1:10" ht="15.75">
      <c r="A55" s="7">
        <v>46</v>
      </c>
      <c r="B55" s="6" t="s">
        <v>201</v>
      </c>
      <c r="C55" s="21" t="s">
        <v>33</v>
      </c>
      <c r="D55" s="29">
        <v>30</v>
      </c>
      <c r="E55" s="18"/>
      <c r="F55" s="16">
        <f t="shared" si="0"/>
        <v>0</v>
      </c>
      <c r="G55" s="16"/>
      <c r="H55" s="16">
        <f t="shared" si="1"/>
        <v>0</v>
      </c>
      <c r="I55" s="16">
        <f t="shared" si="2"/>
        <v>0</v>
      </c>
      <c r="J55" s="7"/>
    </row>
    <row r="56" spans="1:10" ht="15.75">
      <c r="A56" s="7">
        <v>47</v>
      </c>
      <c r="B56" s="6" t="s">
        <v>47</v>
      </c>
      <c r="C56" s="21" t="s">
        <v>33</v>
      </c>
      <c r="D56" s="29">
        <v>6</v>
      </c>
      <c r="E56" s="18"/>
      <c r="F56" s="16">
        <f t="shared" si="0"/>
        <v>0</v>
      </c>
      <c r="G56" s="16"/>
      <c r="H56" s="16">
        <f t="shared" si="1"/>
        <v>0</v>
      </c>
      <c r="I56" s="16">
        <f t="shared" si="2"/>
        <v>0</v>
      </c>
      <c r="J56" s="7"/>
    </row>
    <row r="57" spans="1:10" ht="15.75">
      <c r="A57" s="7">
        <v>48</v>
      </c>
      <c r="B57" s="6" t="s">
        <v>41</v>
      </c>
      <c r="C57" s="21" t="s">
        <v>33</v>
      </c>
      <c r="D57" s="29">
        <v>3</v>
      </c>
      <c r="E57" s="18"/>
      <c r="F57" s="16">
        <f t="shared" si="0"/>
        <v>0</v>
      </c>
      <c r="G57" s="16"/>
      <c r="H57" s="16">
        <f t="shared" si="1"/>
        <v>0</v>
      </c>
      <c r="I57" s="16">
        <f t="shared" si="2"/>
        <v>0</v>
      </c>
      <c r="J57" s="7"/>
    </row>
    <row r="58" spans="1:10" ht="15.75">
      <c r="A58" s="7">
        <v>49</v>
      </c>
      <c r="B58" s="6" t="s">
        <v>48</v>
      </c>
      <c r="C58" s="21" t="s">
        <v>33</v>
      </c>
      <c r="D58" s="29">
        <v>9</v>
      </c>
      <c r="E58" s="18"/>
      <c r="F58" s="16">
        <f t="shared" si="0"/>
        <v>0</v>
      </c>
      <c r="G58" s="16"/>
      <c r="H58" s="16">
        <f t="shared" si="1"/>
        <v>0</v>
      </c>
      <c r="I58" s="16">
        <f t="shared" si="2"/>
        <v>0</v>
      </c>
      <c r="J58" s="7"/>
    </row>
    <row r="59" spans="1:10" ht="15.75">
      <c r="A59" s="7">
        <v>50</v>
      </c>
      <c r="B59" s="6" t="s">
        <v>51</v>
      </c>
      <c r="C59" s="21" t="s">
        <v>33</v>
      </c>
      <c r="D59" s="29">
        <v>15</v>
      </c>
      <c r="E59" s="18"/>
      <c r="F59" s="16">
        <f t="shared" si="0"/>
        <v>0</v>
      </c>
      <c r="G59" s="16"/>
      <c r="H59" s="16">
        <f t="shared" si="1"/>
        <v>0</v>
      </c>
      <c r="I59" s="16">
        <f t="shared" si="2"/>
        <v>0</v>
      </c>
      <c r="J59" s="7"/>
    </row>
    <row r="60" spans="1:10" ht="15.75">
      <c r="A60" s="7">
        <v>51</v>
      </c>
      <c r="B60" s="6" t="s">
        <v>215</v>
      </c>
      <c r="C60" s="21" t="s">
        <v>33</v>
      </c>
      <c r="D60" s="29">
        <v>12</v>
      </c>
      <c r="E60" s="18"/>
      <c r="F60" s="16">
        <f t="shared" si="0"/>
        <v>0</v>
      </c>
      <c r="G60" s="16"/>
      <c r="H60" s="16">
        <f t="shared" si="1"/>
        <v>0</v>
      </c>
      <c r="I60" s="16">
        <f t="shared" si="2"/>
        <v>0</v>
      </c>
      <c r="J60" s="7"/>
    </row>
    <row r="61" spans="1:10" ht="15.75">
      <c r="A61" s="7">
        <v>52</v>
      </c>
      <c r="B61" s="6" t="s">
        <v>216</v>
      </c>
      <c r="C61" s="21" t="s">
        <v>34</v>
      </c>
      <c r="D61" s="29">
        <v>3</v>
      </c>
      <c r="E61" s="18"/>
      <c r="F61" s="16">
        <f t="shared" si="0"/>
        <v>0</v>
      </c>
      <c r="G61" s="16"/>
      <c r="H61" s="16">
        <f t="shared" si="1"/>
        <v>0</v>
      </c>
      <c r="I61" s="16">
        <f t="shared" si="2"/>
        <v>0</v>
      </c>
      <c r="J61" s="7"/>
    </row>
    <row r="62" spans="1:10" ht="15.75">
      <c r="A62" s="7">
        <v>53</v>
      </c>
      <c r="B62" s="6" t="s">
        <v>217</v>
      </c>
      <c r="C62" s="21" t="s">
        <v>33</v>
      </c>
      <c r="D62" s="29">
        <v>100</v>
      </c>
      <c r="E62" s="18"/>
      <c r="F62" s="16">
        <f t="shared" si="0"/>
        <v>0</v>
      </c>
      <c r="G62" s="16"/>
      <c r="H62" s="16">
        <f t="shared" si="1"/>
        <v>0</v>
      </c>
      <c r="I62" s="16">
        <f t="shared" si="2"/>
        <v>0</v>
      </c>
      <c r="J62" s="7"/>
    </row>
    <row r="63" spans="1:10" ht="15.75">
      <c r="A63" s="7">
        <v>54</v>
      </c>
      <c r="B63" s="6" t="s">
        <v>53</v>
      </c>
      <c r="C63" s="21" t="s">
        <v>33</v>
      </c>
      <c r="D63" s="29">
        <v>120</v>
      </c>
      <c r="E63" s="18"/>
      <c r="F63" s="16">
        <f t="shared" si="0"/>
        <v>0</v>
      </c>
      <c r="G63" s="16"/>
      <c r="H63" s="16">
        <f t="shared" si="1"/>
        <v>0</v>
      </c>
      <c r="I63" s="16">
        <f t="shared" si="2"/>
        <v>0</v>
      </c>
      <c r="J63" s="7"/>
    </row>
    <row r="64" spans="1:10" ht="15.75">
      <c r="A64" s="7">
        <v>55</v>
      </c>
      <c r="B64" s="6" t="s">
        <v>218</v>
      </c>
      <c r="C64" s="21" t="s">
        <v>33</v>
      </c>
      <c r="D64" s="29">
        <v>30</v>
      </c>
      <c r="E64" s="18"/>
      <c r="F64" s="16">
        <f t="shared" si="0"/>
        <v>0</v>
      </c>
      <c r="G64" s="16"/>
      <c r="H64" s="16">
        <f t="shared" si="1"/>
        <v>0</v>
      </c>
      <c r="I64" s="16">
        <f t="shared" si="2"/>
        <v>0</v>
      </c>
      <c r="J64" s="7"/>
    </row>
    <row r="65" spans="1:10" ht="15.75">
      <c r="A65" s="7">
        <v>56</v>
      </c>
      <c r="B65" s="6" t="s">
        <v>219</v>
      </c>
      <c r="C65" s="21" t="s">
        <v>33</v>
      </c>
      <c r="D65" s="29">
        <v>24</v>
      </c>
      <c r="E65" s="18"/>
      <c r="F65" s="16">
        <f t="shared" si="0"/>
        <v>0</v>
      </c>
      <c r="G65" s="16"/>
      <c r="H65" s="16">
        <f t="shared" si="1"/>
        <v>0</v>
      </c>
      <c r="I65" s="16">
        <f t="shared" si="2"/>
        <v>0</v>
      </c>
      <c r="J65" s="7"/>
    </row>
    <row r="66" spans="1:10" ht="15.75">
      <c r="A66" s="7">
        <v>57</v>
      </c>
      <c r="B66" s="6" t="s">
        <v>95</v>
      </c>
      <c r="C66" s="21" t="s">
        <v>33</v>
      </c>
      <c r="D66" s="29">
        <v>12</v>
      </c>
      <c r="E66" s="18"/>
      <c r="F66" s="16">
        <f t="shared" si="0"/>
        <v>0</v>
      </c>
      <c r="G66" s="16"/>
      <c r="H66" s="16">
        <f t="shared" si="1"/>
        <v>0</v>
      </c>
      <c r="I66" s="16">
        <f t="shared" si="2"/>
        <v>0</v>
      </c>
      <c r="J66" s="7"/>
    </row>
    <row r="67" spans="1:10" ht="15.75">
      <c r="A67" s="7">
        <v>58</v>
      </c>
      <c r="B67" s="6" t="s">
        <v>220</v>
      </c>
      <c r="C67" s="21" t="s">
        <v>34</v>
      </c>
      <c r="D67" s="29">
        <v>3</v>
      </c>
      <c r="E67" s="18"/>
      <c r="F67" s="16">
        <f t="shared" si="0"/>
        <v>0</v>
      </c>
      <c r="G67" s="16"/>
      <c r="H67" s="16">
        <f t="shared" si="1"/>
        <v>0</v>
      </c>
      <c r="I67" s="16">
        <f t="shared" si="2"/>
        <v>0</v>
      </c>
      <c r="J67" s="7"/>
    </row>
    <row r="68" spans="1:10" ht="15.75">
      <c r="A68" s="7">
        <v>59</v>
      </c>
      <c r="B68" s="6" t="s">
        <v>54</v>
      </c>
      <c r="C68" s="21" t="s">
        <v>34</v>
      </c>
      <c r="D68" s="29">
        <v>45</v>
      </c>
      <c r="E68" s="18"/>
      <c r="F68" s="16">
        <f t="shared" si="0"/>
        <v>0</v>
      </c>
      <c r="G68" s="16"/>
      <c r="H68" s="16">
        <f t="shared" si="1"/>
        <v>0</v>
      </c>
      <c r="I68" s="16">
        <f t="shared" si="2"/>
        <v>0</v>
      </c>
      <c r="J68" s="7"/>
    </row>
    <row r="69" spans="1:10" ht="15.75">
      <c r="A69" s="7">
        <v>60</v>
      </c>
      <c r="B69" s="6" t="s">
        <v>55</v>
      </c>
      <c r="C69" s="21" t="s">
        <v>34</v>
      </c>
      <c r="D69" s="29">
        <v>6</v>
      </c>
      <c r="E69" s="18"/>
      <c r="F69" s="16">
        <f t="shared" si="0"/>
        <v>0</v>
      </c>
      <c r="G69" s="16"/>
      <c r="H69" s="16">
        <f t="shared" si="1"/>
        <v>0</v>
      </c>
      <c r="I69" s="16">
        <f t="shared" si="2"/>
        <v>0</v>
      </c>
      <c r="J69" s="7"/>
    </row>
    <row r="70" spans="1:10" ht="15.75">
      <c r="A70" s="7">
        <v>61</v>
      </c>
      <c r="B70" s="6" t="s">
        <v>50</v>
      </c>
      <c r="C70" s="21" t="s">
        <v>33</v>
      </c>
      <c r="D70" s="29">
        <v>6</v>
      </c>
      <c r="E70" s="18"/>
      <c r="F70" s="16">
        <f t="shared" si="0"/>
        <v>0</v>
      </c>
      <c r="G70" s="16"/>
      <c r="H70" s="16">
        <f t="shared" si="1"/>
        <v>0</v>
      </c>
      <c r="I70" s="16">
        <f t="shared" si="2"/>
        <v>0</v>
      </c>
      <c r="J70" s="7"/>
    </row>
    <row r="71" spans="1:10" ht="15.75" customHeight="1">
      <c r="A71" s="7">
        <v>62</v>
      </c>
      <c r="B71" s="6" t="s">
        <v>253</v>
      </c>
      <c r="C71" s="21" t="s">
        <v>33</v>
      </c>
      <c r="D71" s="29">
        <v>480</v>
      </c>
      <c r="E71" s="18"/>
      <c r="F71" s="16">
        <f t="shared" si="0"/>
        <v>0</v>
      </c>
      <c r="G71" s="16"/>
      <c r="H71" s="16">
        <f t="shared" si="1"/>
        <v>0</v>
      </c>
      <c r="I71" s="16">
        <f t="shared" si="2"/>
        <v>0</v>
      </c>
      <c r="J71" s="7"/>
    </row>
    <row r="72" spans="1:10" ht="15.75">
      <c r="A72" s="7">
        <v>63</v>
      </c>
      <c r="B72" s="6" t="s">
        <v>49</v>
      </c>
      <c r="C72" s="21" t="s">
        <v>33</v>
      </c>
      <c r="D72" s="29">
        <v>6</v>
      </c>
      <c r="E72" s="18"/>
      <c r="F72" s="16">
        <f t="shared" si="0"/>
        <v>0</v>
      </c>
      <c r="G72" s="16"/>
      <c r="H72" s="16">
        <f t="shared" si="1"/>
        <v>0</v>
      </c>
      <c r="I72" s="16">
        <f t="shared" si="2"/>
        <v>0</v>
      </c>
      <c r="J72" s="7"/>
    </row>
    <row r="73" spans="1:10" ht="31.5">
      <c r="A73" s="7">
        <v>64</v>
      </c>
      <c r="B73" s="6" t="s">
        <v>221</v>
      </c>
      <c r="C73" s="21" t="s">
        <v>33</v>
      </c>
      <c r="D73" s="29">
        <v>15</v>
      </c>
      <c r="E73" s="18"/>
      <c r="F73" s="16">
        <f t="shared" si="0"/>
        <v>0</v>
      </c>
      <c r="G73" s="16"/>
      <c r="H73" s="16">
        <f t="shared" si="1"/>
        <v>0</v>
      </c>
      <c r="I73" s="16">
        <f t="shared" si="2"/>
        <v>0</v>
      </c>
      <c r="J73" s="7"/>
    </row>
    <row r="74" spans="1:10" ht="15.75">
      <c r="A74" s="7">
        <v>65</v>
      </c>
      <c r="B74" s="6" t="s">
        <v>52</v>
      </c>
      <c r="C74" s="21" t="s">
        <v>33</v>
      </c>
      <c r="D74" s="29">
        <v>42</v>
      </c>
      <c r="E74" s="18"/>
      <c r="F74" s="16">
        <f t="shared" si="0"/>
        <v>0</v>
      </c>
      <c r="G74" s="16"/>
      <c r="H74" s="16">
        <f t="shared" si="1"/>
        <v>0</v>
      </c>
      <c r="I74" s="16">
        <f t="shared" si="2"/>
        <v>0</v>
      </c>
      <c r="J74" s="7"/>
    </row>
    <row r="75" spans="1:10" ht="15.75">
      <c r="A75" s="7">
        <v>66</v>
      </c>
      <c r="B75" s="6" t="s">
        <v>56</v>
      </c>
      <c r="C75" s="21" t="s">
        <v>33</v>
      </c>
      <c r="D75" s="29">
        <v>3</v>
      </c>
      <c r="E75" s="18"/>
      <c r="F75" s="16">
        <f t="shared" si="0"/>
        <v>0</v>
      </c>
      <c r="G75" s="16"/>
      <c r="H75" s="16">
        <f t="shared" si="1"/>
        <v>0</v>
      </c>
      <c r="I75" s="16">
        <f t="shared" si="2"/>
        <v>0</v>
      </c>
      <c r="J75" s="7"/>
    </row>
    <row r="76" spans="1:10" ht="15.75">
      <c r="A76" s="7">
        <v>67</v>
      </c>
      <c r="B76" s="6" t="s">
        <v>222</v>
      </c>
      <c r="C76" s="21" t="s">
        <v>33</v>
      </c>
      <c r="D76" s="29">
        <v>20</v>
      </c>
      <c r="E76" s="18"/>
      <c r="F76" s="16">
        <f t="shared" si="0"/>
        <v>0</v>
      </c>
      <c r="G76" s="16"/>
      <c r="H76" s="16">
        <f t="shared" si="1"/>
        <v>0</v>
      </c>
      <c r="I76" s="16">
        <f t="shared" si="2"/>
        <v>0</v>
      </c>
      <c r="J76" s="7"/>
    </row>
    <row r="77" spans="1:10" ht="15.75">
      <c r="A77" s="7">
        <v>68</v>
      </c>
      <c r="B77" s="6" t="s">
        <v>57</v>
      </c>
      <c r="C77" s="21" t="s">
        <v>33</v>
      </c>
      <c r="D77" s="29">
        <v>15</v>
      </c>
      <c r="E77" s="18"/>
      <c r="F77" s="16">
        <f aca="true" t="shared" si="3" ref="F77:F128">D77*E77</f>
        <v>0</v>
      </c>
      <c r="G77" s="16"/>
      <c r="H77" s="16">
        <f aca="true" t="shared" si="4" ref="H77:H128">ROUND(F77*G77/100,2)</f>
        <v>0</v>
      </c>
      <c r="I77" s="16">
        <f aca="true" t="shared" si="5" ref="I77:I128">F77+H77</f>
        <v>0</v>
      </c>
      <c r="J77" s="7"/>
    </row>
    <row r="78" spans="1:10" ht="15.75">
      <c r="A78" s="7">
        <v>69</v>
      </c>
      <c r="B78" s="6" t="s">
        <v>61</v>
      </c>
      <c r="C78" s="21" t="s">
        <v>59</v>
      </c>
      <c r="D78" s="29">
        <v>3</v>
      </c>
      <c r="E78" s="18"/>
      <c r="F78" s="16">
        <f t="shared" si="3"/>
        <v>0</v>
      </c>
      <c r="G78" s="16"/>
      <c r="H78" s="16">
        <f t="shared" si="4"/>
        <v>0</v>
      </c>
      <c r="I78" s="16">
        <f t="shared" si="5"/>
        <v>0</v>
      </c>
      <c r="J78" s="7"/>
    </row>
    <row r="79" spans="1:10" ht="15.75">
      <c r="A79" s="7">
        <v>70</v>
      </c>
      <c r="B79" s="6" t="s">
        <v>58</v>
      </c>
      <c r="C79" s="21" t="s">
        <v>59</v>
      </c>
      <c r="D79" s="29">
        <v>30</v>
      </c>
      <c r="E79" s="18"/>
      <c r="F79" s="16">
        <f t="shared" si="3"/>
        <v>0</v>
      </c>
      <c r="G79" s="16"/>
      <c r="H79" s="16">
        <f t="shared" si="4"/>
        <v>0</v>
      </c>
      <c r="I79" s="16">
        <f t="shared" si="5"/>
        <v>0</v>
      </c>
      <c r="J79" s="7"/>
    </row>
    <row r="80" spans="1:10" ht="15.75">
      <c r="A80" s="7">
        <v>71</v>
      </c>
      <c r="B80" s="6" t="s">
        <v>60</v>
      </c>
      <c r="C80" s="21" t="s">
        <v>59</v>
      </c>
      <c r="D80" s="29">
        <v>3</v>
      </c>
      <c r="E80" s="18"/>
      <c r="F80" s="16">
        <f t="shared" si="3"/>
        <v>0</v>
      </c>
      <c r="G80" s="16"/>
      <c r="H80" s="16">
        <f t="shared" si="4"/>
        <v>0</v>
      </c>
      <c r="I80" s="16">
        <f t="shared" si="5"/>
        <v>0</v>
      </c>
      <c r="J80" s="7"/>
    </row>
    <row r="81" spans="1:10" ht="15.75">
      <c r="A81" s="7">
        <v>72</v>
      </c>
      <c r="B81" s="6" t="s">
        <v>223</v>
      </c>
      <c r="C81" s="21" t="s">
        <v>33</v>
      </c>
      <c r="D81" s="29">
        <v>3</v>
      </c>
      <c r="E81" s="18"/>
      <c r="F81" s="16">
        <f t="shared" si="3"/>
        <v>0</v>
      </c>
      <c r="G81" s="16"/>
      <c r="H81" s="16">
        <f t="shared" si="4"/>
        <v>0</v>
      </c>
      <c r="I81" s="16">
        <f t="shared" si="5"/>
        <v>0</v>
      </c>
      <c r="J81" s="7"/>
    </row>
    <row r="82" spans="1:10" ht="15.75">
      <c r="A82" s="7">
        <v>73</v>
      </c>
      <c r="B82" s="6" t="s">
        <v>62</v>
      </c>
      <c r="C82" s="21" t="s">
        <v>33</v>
      </c>
      <c r="D82" s="29">
        <v>15</v>
      </c>
      <c r="E82" s="18"/>
      <c r="F82" s="16">
        <f t="shared" si="3"/>
        <v>0</v>
      </c>
      <c r="G82" s="16"/>
      <c r="H82" s="16">
        <f t="shared" si="4"/>
        <v>0</v>
      </c>
      <c r="I82" s="16">
        <f t="shared" si="5"/>
        <v>0</v>
      </c>
      <c r="J82" s="7"/>
    </row>
    <row r="83" spans="1:10" ht="15.75">
      <c r="A83" s="7">
        <v>74</v>
      </c>
      <c r="B83" s="6" t="s">
        <v>224</v>
      </c>
      <c r="C83" s="21" t="s">
        <v>33</v>
      </c>
      <c r="D83" s="29">
        <v>3</v>
      </c>
      <c r="E83" s="18"/>
      <c r="F83" s="16">
        <f t="shared" si="3"/>
        <v>0</v>
      </c>
      <c r="G83" s="16"/>
      <c r="H83" s="16">
        <f t="shared" si="4"/>
        <v>0</v>
      </c>
      <c r="I83" s="16">
        <f t="shared" si="5"/>
        <v>0</v>
      </c>
      <c r="J83" s="7"/>
    </row>
    <row r="84" spans="1:10" ht="15.75">
      <c r="A84" s="7">
        <v>75</v>
      </c>
      <c r="B84" s="6" t="s">
        <v>70</v>
      </c>
      <c r="C84" s="21" t="s">
        <v>33</v>
      </c>
      <c r="D84" s="29">
        <v>6</v>
      </c>
      <c r="E84" s="18"/>
      <c r="F84" s="16">
        <f t="shared" si="3"/>
        <v>0</v>
      </c>
      <c r="G84" s="16"/>
      <c r="H84" s="16">
        <f t="shared" si="4"/>
        <v>0</v>
      </c>
      <c r="I84" s="16">
        <f t="shared" si="5"/>
        <v>0</v>
      </c>
      <c r="J84" s="7"/>
    </row>
    <row r="85" spans="1:10" ht="15.75">
      <c r="A85" s="7">
        <v>76</v>
      </c>
      <c r="B85" s="6" t="s">
        <v>225</v>
      </c>
      <c r="C85" s="21" t="s">
        <v>33</v>
      </c>
      <c r="D85" s="29">
        <v>30</v>
      </c>
      <c r="E85" s="18"/>
      <c r="F85" s="16">
        <f t="shared" si="3"/>
        <v>0</v>
      </c>
      <c r="G85" s="16"/>
      <c r="H85" s="16">
        <f t="shared" si="4"/>
        <v>0</v>
      </c>
      <c r="I85" s="16">
        <f t="shared" si="5"/>
        <v>0</v>
      </c>
      <c r="J85" s="7"/>
    </row>
    <row r="86" spans="1:10" ht="15.75">
      <c r="A86" s="7">
        <v>77</v>
      </c>
      <c r="B86" s="6" t="s">
        <v>129</v>
      </c>
      <c r="C86" s="21" t="s">
        <v>33</v>
      </c>
      <c r="D86" s="29">
        <v>30</v>
      </c>
      <c r="E86" s="18"/>
      <c r="F86" s="16">
        <f t="shared" si="3"/>
        <v>0</v>
      </c>
      <c r="G86" s="16"/>
      <c r="H86" s="16">
        <f t="shared" si="4"/>
        <v>0</v>
      </c>
      <c r="I86" s="16">
        <f t="shared" si="5"/>
        <v>0</v>
      </c>
      <c r="J86" s="7"/>
    </row>
    <row r="87" spans="1:10" ht="15.75" customHeight="1">
      <c r="A87" s="7">
        <v>78</v>
      </c>
      <c r="B87" s="6" t="s">
        <v>226</v>
      </c>
      <c r="C87" s="21" t="s">
        <v>33</v>
      </c>
      <c r="D87" s="29">
        <v>30</v>
      </c>
      <c r="E87" s="18"/>
      <c r="F87" s="16">
        <f t="shared" si="3"/>
        <v>0</v>
      </c>
      <c r="G87" s="16"/>
      <c r="H87" s="16">
        <f t="shared" si="4"/>
        <v>0</v>
      </c>
      <c r="I87" s="16">
        <f t="shared" si="5"/>
        <v>0</v>
      </c>
      <c r="J87" s="7"/>
    </row>
    <row r="88" spans="1:10" ht="15.75">
      <c r="A88" s="7">
        <v>79</v>
      </c>
      <c r="B88" s="6" t="s">
        <v>68</v>
      </c>
      <c r="C88" s="21" t="s">
        <v>33</v>
      </c>
      <c r="D88" s="29">
        <v>30</v>
      </c>
      <c r="E88" s="18"/>
      <c r="F88" s="16">
        <f t="shared" si="3"/>
        <v>0</v>
      </c>
      <c r="G88" s="16"/>
      <c r="H88" s="16">
        <f t="shared" si="4"/>
        <v>0</v>
      </c>
      <c r="I88" s="16">
        <f t="shared" si="5"/>
        <v>0</v>
      </c>
      <c r="J88" s="7"/>
    </row>
    <row r="89" spans="1:10" ht="15.75">
      <c r="A89" s="7">
        <v>80</v>
      </c>
      <c r="B89" s="6" t="s">
        <v>65</v>
      </c>
      <c r="C89" s="21" t="s">
        <v>33</v>
      </c>
      <c r="D89" s="29">
        <v>21</v>
      </c>
      <c r="E89" s="18"/>
      <c r="F89" s="16">
        <f t="shared" si="3"/>
        <v>0</v>
      </c>
      <c r="G89" s="16"/>
      <c r="H89" s="16">
        <f t="shared" si="4"/>
        <v>0</v>
      </c>
      <c r="I89" s="16">
        <f t="shared" si="5"/>
        <v>0</v>
      </c>
      <c r="J89" s="7"/>
    </row>
    <row r="90" spans="1:10" ht="15.75">
      <c r="A90" s="7">
        <v>81</v>
      </c>
      <c r="B90" s="6" t="s">
        <v>227</v>
      </c>
      <c r="C90" s="21" t="s">
        <v>33</v>
      </c>
      <c r="D90" s="29">
        <v>15</v>
      </c>
      <c r="E90" s="18"/>
      <c r="F90" s="16">
        <f t="shared" si="3"/>
        <v>0</v>
      </c>
      <c r="G90" s="16"/>
      <c r="H90" s="16">
        <f t="shared" si="4"/>
        <v>0</v>
      </c>
      <c r="I90" s="16">
        <f t="shared" si="5"/>
        <v>0</v>
      </c>
      <c r="J90" s="7"/>
    </row>
    <row r="91" spans="1:10" ht="15.75">
      <c r="A91" s="7">
        <v>82</v>
      </c>
      <c r="B91" s="6" t="s">
        <v>228</v>
      </c>
      <c r="C91" s="21" t="s">
        <v>33</v>
      </c>
      <c r="D91" s="29">
        <v>15</v>
      </c>
      <c r="E91" s="18"/>
      <c r="F91" s="16">
        <f t="shared" si="3"/>
        <v>0</v>
      </c>
      <c r="G91" s="16"/>
      <c r="H91" s="16">
        <f t="shared" si="4"/>
        <v>0</v>
      </c>
      <c r="I91" s="16">
        <f t="shared" si="5"/>
        <v>0</v>
      </c>
      <c r="J91" s="7"/>
    </row>
    <row r="92" spans="1:10" ht="15.75">
      <c r="A92" s="7">
        <v>83</v>
      </c>
      <c r="B92" s="6" t="s">
        <v>229</v>
      </c>
      <c r="C92" s="21" t="s">
        <v>33</v>
      </c>
      <c r="D92" s="29">
        <v>15</v>
      </c>
      <c r="E92" s="18"/>
      <c r="F92" s="16">
        <f t="shared" si="3"/>
        <v>0</v>
      </c>
      <c r="G92" s="16"/>
      <c r="H92" s="16">
        <f t="shared" si="4"/>
        <v>0</v>
      </c>
      <c r="I92" s="16">
        <f t="shared" si="5"/>
        <v>0</v>
      </c>
      <c r="J92" s="7"/>
    </row>
    <row r="93" spans="1:10" ht="16.5" customHeight="1">
      <c r="A93" s="7">
        <v>84</v>
      </c>
      <c r="B93" s="6" t="s">
        <v>96</v>
      </c>
      <c r="C93" s="21" t="s">
        <v>34</v>
      </c>
      <c r="D93" s="29">
        <v>6</v>
      </c>
      <c r="E93" s="18"/>
      <c r="F93" s="16">
        <f t="shared" si="3"/>
        <v>0</v>
      </c>
      <c r="G93" s="16"/>
      <c r="H93" s="16">
        <f t="shared" si="4"/>
        <v>0</v>
      </c>
      <c r="I93" s="16">
        <f t="shared" si="5"/>
        <v>0</v>
      </c>
      <c r="J93" s="7"/>
    </row>
    <row r="94" spans="1:10" ht="15.75">
      <c r="A94" s="7">
        <v>85</v>
      </c>
      <c r="B94" s="6" t="s">
        <v>69</v>
      </c>
      <c r="C94" s="21" t="s">
        <v>34</v>
      </c>
      <c r="D94" s="29">
        <v>3</v>
      </c>
      <c r="E94" s="18"/>
      <c r="F94" s="16">
        <f t="shared" si="3"/>
        <v>0</v>
      </c>
      <c r="G94" s="16"/>
      <c r="H94" s="16">
        <f t="shared" si="4"/>
        <v>0</v>
      </c>
      <c r="I94" s="16">
        <f t="shared" si="5"/>
        <v>0</v>
      </c>
      <c r="J94" s="7"/>
    </row>
    <row r="95" spans="1:10" ht="15.75">
      <c r="A95" s="7">
        <v>86</v>
      </c>
      <c r="B95" s="6" t="s">
        <v>72</v>
      </c>
      <c r="C95" s="21" t="s">
        <v>33</v>
      </c>
      <c r="D95" s="29">
        <v>6</v>
      </c>
      <c r="E95" s="18"/>
      <c r="F95" s="16">
        <f t="shared" si="3"/>
        <v>0</v>
      </c>
      <c r="G95" s="16"/>
      <c r="H95" s="16">
        <f t="shared" si="4"/>
        <v>0</v>
      </c>
      <c r="I95" s="16">
        <f t="shared" si="5"/>
        <v>0</v>
      </c>
      <c r="J95" s="7"/>
    </row>
    <row r="96" spans="1:10" ht="15.75">
      <c r="A96" s="7">
        <v>87</v>
      </c>
      <c r="B96" s="6" t="s">
        <v>64</v>
      </c>
      <c r="C96" s="21" t="s">
        <v>33</v>
      </c>
      <c r="D96" s="29">
        <v>6</v>
      </c>
      <c r="E96" s="18"/>
      <c r="F96" s="16">
        <f t="shared" si="3"/>
        <v>0</v>
      </c>
      <c r="G96" s="16"/>
      <c r="H96" s="16">
        <f t="shared" si="4"/>
        <v>0</v>
      </c>
      <c r="I96" s="16">
        <f t="shared" si="5"/>
        <v>0</v>
      </c>
      <c r="J96" s="7"/>
    </row>
    <row r="97" spans="1:10" ht="15.75">
      <c r="A97" s="7">
        <v>88</v>
      </c>
      <c r="B97" s="6" t="s">
        <v>63</v>
      </c>
      <c r="C97" s="21" t="s">
        <v>33</v>
      </c>
      <c r="D97" s="29">
        <v>15</v>
      </c>
      <c r="E97" s="18"/>
      <c r="F97" s="16">
        <f t="shared" si="3"/>
        <v>0</v>
      </c>
      <c r="G97" s="16"/>
      <c r="H97" s="16">
        <f t="shared" si="4"/>
        <v>0</v>
      </c>
      <c r="I97" s="16">
        <f t="shared" si="5"/>
        <v>0</v>
      </c>
      <c r="J97" s="7"/>
    </row>
    <row r="98" spans="1:10" ht="15.75">
      <c r="A98" s="7">
        <v>89</v>
      </c>
      <c r="B98" s="6" t="s">
        <v>71</v>
      </c>
      <c r="C98" s="21" t="s">
        <v>33</v>
      </c>
      <c r="D98" s="29">
        <v>6</v>
      </c>
      <c r="E98" s="18"/>
      <c r="F98" s="16">
        <f t="shared" si="3"/>
        <v>0</v>
      </c>
      <c r="G98" s="16"/>
      <c r="H98" s="16">
        <f t="shared" si="4"/>
        <v>0</v>
      </c>
      <c r="I98" s="16">
        <f t="shared" si="5"/>
        <v>0</v>
      </c>
      <c r="J98" s="7"/>
    </row>
    <row r="99" spans="1:10" ht="15.75">
      <c r="A99" s="7">
        <v>90</v>
      </c>
      <c r="B99" s="6" t="s">
        <v>230</v>
      </c>
      <c r="C99" s="21" t="s">
        <v>33</v>
      </c>
      <c r="D99" s="29">
        <v>10</v>
      </c>
      <c r="E99" s="18"/>
      <c r="F99" s="16">
        <f t="shared" si="3"/>
        <v>0</v>
      </c>
      <c r="G99" s="16"/>
      <c r="H99" s="16">
        <f t="shared" si="4"/>
        <v>0</v>
      </c>
      <c r="I99" s="16">
        <f t="shared" si="5"/>
        <v>0</v>
      </c>
      <c r="J99" s="7"/>
    </row>
    <row r="100" spans="1:10" ht="15.75">
      <c r="A100" s="7">
        <v>91</v>
      </c>
      <c r="B100" s="6" t="s">
        <v>231</v>
      </c>
      <c r="C100" s="21" t="s">
        <v>33</v>
      </c>
      <c r="D100" s="29">
        <v>3</v>
      </c>
      <c r="E100" s="18"/>
      <c r="F100" s="16">
        <f t="shared" si="3"/>
        <v>0</v>
      </c>
      <c r="G100" s="16"/>
      <c r="H100" s="16">
        <f t="shared" si="4"/>
        <v>0</v>
      </c>
      <c r="I100" s="16">
        <f t="shared" si="5"/>
        <v>0</v>
      </c>
      <c r="J100" s="7"/>
    </row>
    <row r="101" spans="1:10" ht="15.75">
      <c r="A101" s="7">
        <v>92</v>
      </c>
      <c r="B101" s="6" t="s">
        <v>66</v>
      </c>
      <c r="C101" s="21" t="s">
        <v>33</v>
      </c>
      <c r="D101" s="29">
        <v>3</v>
      </c>
      <c r="E101" s="18"/>
      <c r="F101" s="16">
        <f t="shared" si="3"/>
        <v>0</v>
      </c>
      <c r="G101" s="16"/>
      <c r="H101" s="16">
        <f t="shared" si="4"/>
        <v>0</v>
      </c>
      <c r="I101" s="16">
        <f t="shared" si="5"/>
        <v>0</v>
      </c>
      <c r="J101" s="7"/>
    </row>
    <row r="102" spans="1:10" ht="15.75">
      <c r="A102" s="7">
        <v>93</v>
      </c>
      <c r="B102" s="6" t="s">
        <v>67</v>
      </c>
      <c r="C102" s="21" t="s">
        <v>33</v>
      </c>
      <c r="D102" s="29">
        <v>9</v>
      </c>
      <c r="E102" s="18"/>
      <c r="F102" s="16">
        <f t="shared" si="3"/>
        <v>0</v>
      </c>
      <c r="G102" s="16"/>
      <c r="H102" s="16">
        <f t="shared" si="4"/>
        <v>0</v>
      </c>
      <c r="I102" s="16">
        <f t="shared" si="5"/>
        <v>0</v>
      </c>
      <c r="J102" s="7"/>
    </row>
    <row r="103" spans="1:10" ht="15.75">
      <c r="A103" s="7">
        <v>94</v>
      </c>
      <c r="B103" s="6" t="s">
        <v>74</v>
      </c>
      <c r="C103" s="21" t="s">
        <v>34</v>
      </c>
      <c r="D103" s="29">
        <v>6</v>
      </c>
      <c r="E103" s="18"/>
      <c r="F103" s="16">
        <f t="shared" si="3"/>
        <v>0</v>
      </c>
      <c r="G103" s="16"/>
      <c r="H103" s="16">
        <f t="shared" si="4"/>
        <v>0</v>
      </c>
      <c r="I103" s="16">
        <f t="shared" si="5"/>
        <v>0</v>
      </c>
      <c r="J103" s="7"/>
    </row>
    <row r="104" spans="1:10" ht="15.75">
      <c r="A104" s="7">
        <v>95</v>
      </c>
      <c r="B104" s="6" t="s">
        <v>73</v>
      </c>
      <c r="C104" s="21" t="s">
        <v>33</v>
      </c>
      <c r="D104" s="29">
        <v>42</v>
      </c>
      <c r="E104" s="18"/>
      <c r="F104" s="16">
        <f t="shared" si="3"/>
        <v>0</v>
      </c>
      <c r="G104" s="16"/>
      <c r="H104" s="16">
        <f t="shared" si="4"/>
        <v>0</v>
      </c>
      <c r="I104" s="16">
        <f t="shared" si="5"/>
        <v>0</v>
      </c>
      <c r="J104" s="7"/>
    </row>
    <row r="105" spans="1:10" ht="15.75">
      <c r="A105" s="7">
        <v>96</v>
      </c>
      <c r="B105" s="6" t="s">
        <v>232</v>
      </c>
      <c r="C105" s="21" t="s">
        <v>33</v>
      </c>
      <c r="D105" s="29">
        <v>36</v>
      </c>
      <c r="E105" s="18"/>
      <c r="F105" s="16">
        <f t="shared" si="3"/>
        <v>0</v>
      </c>
      <c r="G105" s="16"/>
      <c r="H105" s="16">
        <f t="shared" si="4"/>
        <v>0</v>
      </c>
      <c r="I105" s="16">
        <f t="shared" si="5"/>
        <v>0</v>
      </c>
      <c r="J105" s="7"/>
    </row>
    <row r="106" spans="1:10" ht="15.75" customHeight="1">
      <c r="A106" s="7">
        <v>97</v>
      </c>
      <c r="B106" s="6" t="s">
        <v>130</v>
      </c>
      <c r="C106" s="21" t="s">
        <v>85</v>
      </c>
      <c r="D106" s="29">
        <v>3</v>
      </c>
      <c r="E106" s="18"/>
      <c r="F106" s="16">
        <f t="shared" si="3"/>
        <v>0</v>
      </c>
      <c r="G106" s="16"/>
      <c r="H106" s="16">
        <f t="shared" si="4"/>
        <v>0</v>
      </c>
      <c r="I106" s="16">
        <f t="shared" si="5"/>
        <v>0</v>
      </c>
      <c r="J106" s="7"/>
    </row>
    <row r="107" spans="1:10" ht="15.75">
      <c r="A107" s="7">
        <v>98</v>
      </c>
      <c r="B107" s="6" t="s">
        <v>84</v>
      </c>
      <c r="C107" s="21" t="s">
        <v>33</v>
      </c>
      <c r="D107" s="29">
        <v>63</v>
      </c>
      <c r="E107" s="18"/>
      <c r="F107" s="16">
        <f t="shared" si="3"/>
        <v>0</v>
      </c>
      <c r="G107" s="16"/>
      <c r="H107" s="16">
        <f t="shared" si="4"/>
        <v>0</v>
      </c>
      <c r="I107" s="16">
        <f t="shared" si="5"/>
        <v>0</v>
      </c>
      <c r="J107" s="7"/>
    </row>
    <row r="108" spans="1:10" ht="15.75">
      <c r="A108" s="7">
        <v>99</v>
      </c>
      <c r="B108" s="6" t="s">
        <v>76</v>
      </c>
      <c r="C108" s="21" t="s">
        <v>33</v>
      </c>
      <c r="D108" s="29">
        <v>6</v>
      </c>
      <c r="E108" s="18"/>
      <c r="F108" s="16">
        <f t="shared" si="3"/>
        <v>0</v>
      </c>
      <c r="G108" s="16"/>
      <c r="H108" s="16">
        <f t="shared" si="4"/>
        <v>0</v>
      </c>
      <c r="I108" s="16">
        <f t="shared" si="5"/>
        <v>0</v>
      </c>
      <c r="J108" s="7"/>
    </row>
    <row r="109" spans="1:10" ht="15.75">
      <c r="A109" s="7">
        <v>100</v>
      </c>
      <c r="B109" s="6" t="s">
        <v>75</v>
      </c>
      <c r="C109" s="21" t="s">
        <v>33</v>
      </c>
      <c r="D109" s="29">
        <v>18</v>
      </c>
      <c r="E109" s="18"/>
      <c r="F109" s="16">
        <f t="shared" si="3"/>
        <v>0</v>
      </c>
      <c r="G109" s="16"/>
      <c r="H109" s="16">
        <f t="shared" si="4"/>
        <v>0</v>
      </c>
      <c r="I109" s="16">
        <f t="shared" si="5"/>
        <v>0</v>
      </c>
      <c r="J109" s="7"/>
    </row>
    <row r="110" spans="1:10" ht="15.75" customHeight="1">
      <c r="A110" s="7">
        <v>101</v>
      </c>
      <c r="B110" s="6" t="s">
        <v>136</v>
      </c>
      <c r="C110" s="21" t="s">
        <v>33</v>
      </c>
      <c r="D110" s="29">
        <v>36</v>
      </c>
      <c r="E110" s="18"/>
      <c r="F110" s="16">
        <f t="shared" si="3"/>
        <v>0</v>
      </c>
      <c r="G110" s="16"/>
      <c r="H110" s="16">
        <f t="shared" si="4"/>
        <v>0</v>
      </c>
      <c r="I110" s="16">
        <f t="shared" si="5"/>
        <v>0</v>
      </c>
      <c r="J110" s="7"/>
    </row>
    <row r="111" spans="1:10" ht="15.75">
      <c r="A111" s="7">
        <v>102</v>
      </c>
      <c r="B111" s="6" t="s">
        <v>83</v>
      </c>
      <c r="C111" s="21" t="s">
        <v>33</v>
      </c>
      <c r="D111" s="29">
        <v>9</v>
      </c>
      <c r="E111" s="18"/>
      <c r="F111" s="16">
        <f t="shared" si="3"/>
        <v>0</v>
      </c>
      <c r="G111" s="16"/>
      <c r="H111" s="16">
        <f t="shared" si="4"/>
        <v>0</v>
      </c>
      <c r="I111" s="16">
        <f t="shared" si="5"/>
        <v>0</v>
      </c>
      <c r="J111" s="7"/>
    </row>
    <row r="112" spans="1:10" ht="15.75">
      <c r="A112" s="7">
        <v>103</v>
      </c>
      <c r="B112" s="6" t="s">
        <v>80</v>
      </c>
      <c r="C112" s="21" t="s">
        <v>33</v>
      </c>
      <c r="D112" s="29">
        <v>18</v>
      </c>
      <c r="E112" s="18"/>
      <c r="F112" s="16">
        <f t="shared" si="3"/>
        <v>0</v>
      </c>
      <c r="G112" s="16"/>
      <c r="H112" s="16">
        <f t="shared" si="4"/>
        <v>0</v>
      </c>
      <c r="I112" s="16">
        <f t="shared" si="5"/>
        <v>0</v>
      </c>
      <c r="J112" s="7"/>
    </row>
    <row r="113" spans="1:10" ht="15.75">
      <c r="A113" s="7">
        <v>104</v>
      </c>
      <c r="B113" s="6" t="s">
        <v>82</v>
      </c>
      <c r="C113" s="21" t="s">
        <v>33</v>
      </c>
      <c r="D113" s="29">
        <v>18</v>
      </c>
      <c r="E113" s="18"/>
      <c r="F113" s="16">
        <f t="shared" si="3"/>
        <v>0</v>
      </c>
      <c r="G113" s="16"/>
      <c r="H113" s="16">
        <f t="shared" si="4"/>
        <v>0</v>
      </c>
      <c r="I113" s="16">
        <f t="shared" si="5"/>
        <v>0</v>
      </c>
      <c r="J113" s="7"/>
    </row>
    <row r="114" spans="1:10" ht="15.75">
      <c r="A114" s="7">
        <v>105</v>
      </c>
      <c r="B114" s="6" t="s">
        <v>81</v>
      </c>
      <c r="C114" s="21" t="s">
        <v>33</v>
      </c>
      <c r="D114" s="29">
        <v>18</v>
      </c>
      <c r="E114" s="18"/>
      <c r="F114" s="16">
        <f t="shared" si="3"/>
        <v>0</v>
      </c>
      <c r="G114" s="16"/>
      <c r="H114" s="16">
        <f t="shared" si="4"/>
        <v>0</v>
      </c>
      <c r="I114" s="16">
        <f t="shared" si="5"/>
        <v>0</v>
      </c>
      <c r="J114" s="7"/>
    </row>
    <row r="115" spans="1:10" ht="15.75">
      <c r="A115" s="7">
        <v>106</v>
      </c>
      <c r="B115" s="6" t="s">
        <v>77</v>
      </c>
      <c r="C115" s="21" t="s">
        <v>34</v>
      </c>
      <c r="D115" s="29">
        <v>15</v>
      </c>
      <c r="E115" s="18"/>
      <c r="F115" s="16">
        <f t="shared" si="3"/>
        <v>0</v>
      </c>
      <c r="G115" s="16"/>
      <c r="H115" s="16">
        <f t="shared" si="4"/>
        <v>0</v>
      </c>
      <c r="I115" s="16">
        <f t="shared" si="5"/>
        <v>0</v>
      </c>
      <c r="J115" s="7"/>
    </row>
    <row r="116" spans="1:10" ht="15.75">
      <c r="A116" s="7">
        <v>107</v>
      </c>
      <c r="B116" s="6" t="s">
        <v>79</v>
      </c>
      <c r="C116" s="21" t="s">
        <v>33</v>
      </c>
      <c r="D116" s="29">
        <v>12</v>
      </c>
      <c r="E116" s="18"/>
      <c r="F116" s="16">
        <f t="shared" si="3"/>
        <v>0</v>
      </c>
      <c r="G116" s="16"/>
      <c r="H116" s="16">
        <f t="shared" si="4"/>
        <v>0</v>
      </c>
      <c r="I116" s="16">
        <f t="shared" si="5"/>
        <v>0</v>
      </c>
      <c r="J116" s="7"/>
    </row>
    <row r="117" spans="1:10" ht="15.75">
      <c r="A117" s="7">
        <v>108</v>
      </c>
      <c r="B117" s="6" t="s">
        <v>78</v>
      </c>
      <c r="C117" s="21" t="s">
        <v>33</v>
      </c>
      <c r="D117" s="29">
        <v>12</v>
      </c>
      <c r="E117" s="18"/>
      <c r="F117" s="16">
        <f t="shared" si="3"/>
        <v>0</v>
      </c>
      <c r="G117" s="16"/>
      <c r="H117" s="16">
        <f t="shared" si="4"/>
        <v>0</v>
      </c>
      <c r="I117" s="16">
        <f t="shared" si="5"/>
        <v>0</v>
      </c>
      <c r="J117" s="7"/>
    </row>
    <row r="118" spans="1:10" ht="15.75">
      <c r="A118" s="7">
        <v>109</v>
      </c>
      <c r="B118" s="6" t="s">
        <v>233</v>
      </c>
      <c r="C118" s="21" t="s">
        <v>33</v>
      </c>
      <c r="D118" s="29">
        <v>8</v>
      </c>
      <c r="E118" s="18"/>
      <c r="F118" s="16">
        <f t="shared" si="3"/>
        <v>0</v>
      </c>
      <c r="G118" s="16"/>
      <c r="H118" s="16">
        <f t="shared" si="4"/>
        <v>0</v>
      </c>
      <c r="I118" s="16">
        <f t="shared" si="5"/>
        <v>0</v>
      </c>
      <c r="J118" s="7"/>
    </row>
    <row r="119" spans="1:10" ht="15.75">
      <c r="A119" s="7">
        <v>110</v>
      </c>
      <c r="B119" s="6" t="s">
        <v>131</v>
      </c>
      <c r="C119" s="21" t="s">
        <v>33</v>
      </c>
      <c r="D119" s="29">
        <v>9</v>
      </c>
      <c r="E119" s="18"/>
      <c r="F119" s="16">
        <f t="shared" si="3"/>
        <v>0</v>
      </c>
      <c r="G119" s="16"/>
      <c r="H119" s="16">
        <f t="shared" si="4"/>
        <v>0</v>
      </c>
      <c r="I119" s="16">
        <f t="shared" si="5"/>
        <v>0</v>
      </c>
      <c r="J119" s="7"/>
    </row>
    <row r="120" spans="1:10" ht="15.75">
      <c r="A120" s="7">
        <v>111</v>
      </c>
      <c r="B120" s="6" t="s">
        <v>87</v>
      </c>
      <c r="C120" s="21" t="s">
        <v>33</v>
      </c>
      <c r="D120" s="29">
        <v>75</v>
      </c>
      <c r="E120" s="18"/>
      <c r="F120" s="16">
        <f t="shared" si="3"/>
        <v>0</v>
      </c>
      <c r="G120" s="16"/>
      <c r="H120" s="16">
        <f t="shared" si="4"/>
        <v>0</v>
      </c>
      <c r="I120" s="16">
        <f t="shared" si="5"/>
        <v>0</v>
      </c>
      <c r="J120" s="7"/>
    </row>
    <row r="121" spans="1:10" ht="15.75">
      <c r="A121" s="7">
        <v>112</v>
      </c>
      <c r="B121" s="6" t="s">
        <v>86</v>
      </c>
      <c r="C121" s="21" t="s">
        <v>33</v>
      </c>
      <c r="D121" s="29">
        <v>15</v>
      </c>
      <c r="E121" s="18"/>
      <c r="F121" s="16">
        <f t="shared" si="3"/>
        <v>0</v>
      </c>
      <c r="G121" s="16"/>
      <c r="H121" s="16">
        <f t="shared" si="4"/>
        <v>0</v>
      </c>
      <c r="I121" s="16">
        <f t="shared" si="5"/>
        <v>0</v>
      </c>
      <c r="J121" s="7"/>
    </row>
    <row r="122" spans="1:10" ht="15.75">
      <c r="A122" s="7">
        <v>113</v>
      </c>
      <c r="B122" s="6" t="s">
        <v>88</v>
      </c>
      <c r="C122" s="21" t="s">
        <v>33</v>
      </c>
      <c r="D122" s="29">
        <v>15</v>
      </c>
      <c r="E122" s="18"/>
      <c r="F122" s="16">
        <f t="shared" si="3"/>
        <v>0</v>
      </c>
      <c r="G122" s="16"/>
      <c r="H122" s="16">
        <f t="shared" si="4"/>
        <v>0</v>
      </c>
      <c r="I122" s="16">
        <f t="shared" si="5"/>
        <v>0</v>
      </c>
      <c r="J122" s="7"/>
    </row>
    <row r="123" spans="1:10" ht="15.75">
      <c r="A123" s="7">
        <v>114</v>
      </c>
      <c r="B123" s="6" t="s">
        <v>132</v>
      </c>
      <c r="C123" s="21" t="s">
        <v>33</v>
      </c>
      <c r="D123" s="29">
        <v>12</v>
      </c>
      <c r="E123" s="18"/>
      <c r="F123" s="16">
        <f t="shared" si="3"/>
        <v>0</v>
      </c>
      <c r="G123" s="16"/>
      <c r="H123" s="16">
        <f t="shared" si="4"/>
        <v>0</v>
      </c>
      <c r="I123" s="16">
        <f t="shared" si="5"/>
        <v>0</v>
      </c>
      <c r="J123" s="7"/>
    </row>
    <row r="124" spans="1:10" ht="15.75">
      <c r="A124" s="7">
        <v>115</v>
      </c>
      <c r="B124" s="6" t="s">
        <v>89</v>
      </c>
      <c r="C124" s="21" t="s">
        <v>33</v>
      </c>
      <c r="D124" s="29">
        <v>126</v>
      </c>
      <c r="E124" s="18"/>
      <c r="F124" s="16">
        <f t="shared" si="3"/>
        <v>0</v>
      </c>
      <c r="G124" s="16"/>
      <c r="H124" s="16">
        <f t="shared" si="4"/>
        <v>0</v>
      </c>
      <c r="I124" s="16">
        <f t="shared" si="5"/>
        <v>0</v>
      </c>
      <c r="J124" s="7"/>
    </row>
    <row r="125" spans="1:10" ht="15.75">
      <c r="A125" s="7">
        <v>116</v>
      </c>
      <c r="B125" s="6" t="s">
        <v>92</v>
      </c>
      <c r="C125" s="21" t="s">
        <v>33</v>
      </c>
      <c r="D125" s="29">
        <v>15</v>
      </c>
      <c r="E125" s="18"/>
      <c r="F125" s="16">
        <f t="shared" si="3"/>
        <v>0</v>
      </c>
      <c r="G125" s="16"/>
      <c r="H125" s="16">
        <f t="shared" si="4"/>
        <v>0</v>
      </c>
      <c r="I125" s="16">
        <f t="shared" si="5"/>
        <v>0</v>
      </c>
      <c r="J125" s="7"/>
    </row>
    <row r="126" spans="1:10" ht="15.75">
      <c r="A126" s="7">
        <v>117</v>
      </c>
      <c r="B126" s="6" t="s">
        <v>93</v>
      </c>
      <c r="C126" s="21" t="s">
        <v>33</v>
      </c>
      <c r="D126" s="29">
        <v>21</v>
      </c>
      <c r="E126" s="18"/>
      <c r="F126" s="16">
        <f t="shared" si="3"/>
        <v>0</v>
      </c>
      <c r="G126" s="16"/>
      <c r="H126" s="16">
        <f t="shared" si="4"/>
        <v>0</v>
      </c>
      <c r="I126" s="16">
        <f t="shared" si="5"/>
        <v>0</v>
      </c>
      <c r="J126" s="7"/>
    </row>
    <row r="127" spans="1:10" ht="15.75">
      <c r="A127" s="7">
        <v>118</v>
      </c>
      <c r="B127" s="6" t="s">
        <v>91</v>
      </c>
      <c r="C127" s="21" t="s">
        <v>33</v>
      </c>
      <c r="D127" s="29">
        <v>6</v>
      </c>
      <c r="E127" s="18"/>
      <c r="F127" s="16">
        <f t="shared" si="3"/>
        <v>0</v>
      </c>
      <c r="G127" s="16"/>
      <c r="H127" s="16">
        <f t="shared" si="4"/>
        <v>0</v>
      </c>
      <c r="I127" s="16">
        <f t="shared" si="5"/>
        <v>0</v>
      </c>
      <c r="J127" s="7"/>
    </row>
    <row r="128" spans="1:10" ht="16.5" thickBot="1">
      <c r="A128" s="7">
        <v>119</v>
      </c>
      <c r="B128" s="8" t="s">
        <v>90</v>
      </c>
      <c r="C128" s="25" t="s">
        <v>33</v>
      </c>
      <c r="D128" s="31">
        <v>15</v>
      </c>
      <c r="E128" s="20"/>
      <c r="F128" s="16">
        <f t="shared" si="3"/>
        <v>0</v>
      </c>
      <c r="G128" s="16"/>
      <c r="H128" s="16">
        <f t="shared" si="4"/>
        <v>0</v>
      </c>
      <c r="I128" s="16">
        <f t="shared" si="5"/>
        <v>0</v>
      </c>
      <c r="J128" s="7"/>
    </row>
    <row r="129" spans="1:9" ht="16.5" thickBot="1">
      <c r="A129" s="38" t="s">
        <v>99</v>
      </c>
      <c r="B129" s="39"/>
      <c r="C129" s="39"/>
      <c r="D129" s="39"/>
      <c r="E129" s="40"/>
      <c r="F129" s="24">
        <f>SUM(F10:F128)</f>
        <v>0</v>
      </c>
      <c r="G129" s="41">
        <f>SUM(H10:H128)</f>
        <v>0</v>
      </c>
      <c r="H129" s="42"/>
      <c r="I129" s="24">
        <f>SUM(I10:I128)</f>
        <v>0</v>
      </c>
    </row>
    <row r="131" ht="15.75">
      <c r="A131" s="9" t="s">
        <v>100</v>
      </c>
    </row>
    <row r="132" spans="1:10" ht="15">
      <c r="A132" s="43" t="s">
        <v>267</v>
      </c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 ht="15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 ht="15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8" spans="6:9" ht="15">
      <c r="F138" s="32" t="s">
        <v>101</v>
      </c>
      <c r="G138" s="32"/>
      <c r="H138" s="32"/>
      <c r="I138" s="32"/>
    </row>
    <row r="139" spans="6:9" ht="15">
      <c r="F139" s="32" t="s">
        <v>102</v>
      </c>
      <c r="G139" s="32"/>
      <c r="H139" s="32"/>
      <c r="I139" s="32"/>
    </row>
  </sheetData>
  <sheetProtection/>
  <mergeCells count="10">
    <mergeCell ref="F138:I138"/>
    <mergeCell ref="F139:I139"/>
    <mergeCell ref="F1:J1"/>
    <mergeCell ref="A1:B1"/>
    <mergeCell ref="A4:J5"/>
    <mergeCell ref="A6:J6"/>
    <mergeCell ref="A3:J3"/>
    <mergeCell ref="A129:E129"/>
    <mergeCell ref="G129:H129"/>
    <mergeCell ref="A132:J134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  <headerFooter>
    <oddFooter>&amp;CStrona &amp;P z &amp;N</oddFooter>
  </headerFooter>
  <rowBreaks count="4" manualBreakCount="4">
    <brk id="29" max="255" man="1"/>
    <brk id="60" max="255" man="1"/>
    <brk id="91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view="pageBreakPreview" zoomScaleSheetLayoutView="100" zoomScalePageLayoutView="0" workbookViewId="0" topLeftCell="A31">
      <selection activeCell="A36" sqref="A36:J38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2" spans="1:10" ht="15">
      <c r="A2" s="36" t="s">
        <v>257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60">
      <c r="A4" s="3" t="s">
        <v>0</v>
      </c>
      <c r="B4" s="3" t="s">
        <v>11</v>
      </c>
      <c r="C4" s="3" t="s">
        <v>12</v>
      </c>
      <c r="D4" s="4" t="s">
        <v>98</v>
      </c>
      <c r="E4" s="4" t="s">
        <v>16</v>
      </c>
      <c r="F4" s="3" t="s">
        <v>15</v>
      </c>
      <c r="G4" s="3" t="s">
        <v>13</v>
      </c>
      <c r="H4" s="3" t="s">
        <v>14</v>
      </c>
      <c r="I4" s="3" t="s">
        <v>126</v>
      </c>
      <c r="J4" s="3" t="s">
        <v>17</v>
      </c>
    </row>
    <row r="5" spans="1:10" ht="1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ht="141.75">
      <c r="A6" s="11">
        <v>1</v>
      </c>
      <c r="B6" s="6" t="s">
        <v>260</v>
      </c>
      <c r="C6" s="28" t="s">
        <v>34</v>
      </c>
      <c r="D6" s="29">
        <v>12</v>
      </c>
      <c r="E6" s="18"/>
      <c r="F6" s="16">
        <f>D6*E6</f>
        <v>0</v>
      </c>
      <c r="G6" s="16"/>
      <c r="H6" s="16">
        <f>ROUND(F6*G6/100,2)</f>
        <v>0</v>
      </c>
      <c r="I6" s="16">
        <f>F6+H6</f>
        <v>0</v>
      </c>
      <c r="J6" s="7"/>
    </row>
    <row r="7" spans="1:10" ht="126">
      <c r="A7" s="11">
        <v>2</v>
      </c>
      <c r="B7" s="6" t="s">
        <v>259</v>
      </c>
      <c r="C7" s="28" t="s">
        <v>34</v>
      </c>
      <c r="D7" s="29">
        <v>21</v>
      </c>
      <c r="E7" s="18"/>
      <c r="F7" s="16">
        <f aca="true" t="shared" si="0" ref="F7:F32">D7*E7</f>
        <v>0</v>
      </c>
      <c r="G7" s="16"/>
      <c r="H7" s="16">
        <f aca="true" t="shared" si="1" ref="H7:H32">ROUND(F7*G7/100,2)</f>
        <v>0</v>
      </c>
      <c r="I7" s="16">
        <f aca="true" t="shared" si="2" ref="I7:I32">F7+H7</f>
        <v>0</v>
      </c>
      <c r="J7" s="7"/>
    </row>
    <row r="8" spans="1:10" ht="126">
      <c r="A8" s="11">
        <v>3</v>
      </c>
      <c r="B8" s="6" t="s">
        <v>137</v>
      </c>
      <c r="C8" s="28" t="s">
        <v>34</v>
      </c>
      <c r="D8" s="29">
        <v>42</v>
      </c>
      <c r="E8" s="18"/>
      <c r="F8" s="16">
        <f t="shared" si="0"/>
        <v>0</v>
      </c>
      <c r="G8" s="16"/>
      <c r="H8" s="16">
        <f t="shared" si="1"/>
        <v>0</v>
      </c>
      <c r="I8" s="16">
        <f t="shared" si="2"/>
        <v>0</v>
      </c>
      <c r="J8" s="7"/>
    </row>
    <row r="9" spans="1:10" ht="126">
      <c r="A9" s="11">
        <v>4</v>
      </c>
      <c r="B9" s="6" t="s">
        <v>138</v>
      </c>
      <c r="C9" s="28" t="s">
        <v>34</v>
      </c>
      <c r="D9" s="29">
        <v>18</v>
      </c>
      <c r="E9" s="18"/>
      <c r="F9" s="16">
        <f t="shared" si="0"/>
        <v>0</v>
      </c>
      <c r="G9" s="16"/>
      <c r="H9" s="16">
        <f t="shared" si="1"/>
        <v>0</v>
      </c>
      <c r="I9" s="16">
        <f t="shared" si="2"/>
        <v>0</v>
      </c>
      <c r="J9" s="7"/>
    </row>
    <row r="10" spans="1:10" ht="48.75" customHeight="1">
      <c r="A10" s="11">
        <v>5</v>
      </c>
      <c r="B10" s="6" t="s">
        <v>156</v>
      </c>
      <c r="C10" s="28" t="s">
        <v>34</v>
      </c>
      <c r="D10" s="29">
        <v>18</v>
      </c>
      <c r="E10" s="18"/>
      <c r="F10" s="16">
        <f t="shared" si="0"/>
        <v>0</v>
      </c>
      <c r="G10" s="16"/>
      <c r="H10" s="16">
        <f t="shared" si="1"/>
        <v>0</v>
      </c>
      <c r="I10" s="16">
        <f t="shared" si="2"/>
        <v>0</v>
      </c>
      <c r="J10" s="7"/>
    </row>
    <row r="11" spans="1:10" ht="47.25">
      <c r="A11" s="11">
        <v>6</v>
      </c>
      <c r="B11" s="6" t="s">
        <v>157</v>
      </c>
      <c r="C11" s="28" t="s">
        <v>34</v>
      </c>
      <c r="D11" s="29">
        <v>3</v>
      </c>
      <c r="E11" s="18"/>
      <c r="F11" s="16">
        <f t="shared" si="0"/>
        <v>0</v>
      </c>
      <c r="G11" s="16"/>
      <c r="H11" s="16">
        <f t="shared" si="1"/>
        <v>0</v>
      </c>
      <c r="I11" s="16">
        <f t="shared" si="2"/>
        <v>0</v>
      </c>
      <c r="J11" s="7"/>
    </row>
    <row r="12" spans="1:10" ht="63">
      <c r="A12" s="11">
        <v>7</v>
      </c>
      <c r="B12" s="6" t="s">
        <v>139</v>
      </c>
      <c r="C12" s="28" t="s">
        <v>34</v>
      </c>
      <c r="D12" s="29">
        <v>30</v>
      </c>
      <c r="E12" s="18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7"/>
    </row>
    <row r="13" spans="1:10" ht="82.5" customHeight="1">
      <c r="A13" s="11">
        <v>8</v>
      </c>
      <c r="B13" s="6" t="s">
        <v>140</v>
      </c>
      <c r="C13" s="28" t="s">
        <v>34</v>
      </c>
      <c r="D13" s="29">
        <v>30</v>
      </c>
      <c r="E13" s="18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7"/>
    </row>
    <row r="14" spans="1:10" ht="47.25">
      <c r="A14" s="11">
        <v>9</v>
      </c>
      <c r="B14" s="6" t="s">
        <v>141</v>
      </c>
      <c r="C14" s="28" t="s">
        <v>34</v>
      </c>
      <c r="D14" s="29">
        <v>15</v>
      </c>
      <c r="E14" s="18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7"/>
    </row>
    <row r="15" spans="1:10" ht="31.5">
      <c r="A15" s="11">
        <v>10</v>
      </c>
      <c r="B15" s="6" t="s">
        <v>153</v>
      </c>
      <c r="C15" s="28" t="s">
        <v>34</v>
      </c>
      <c r="D15" s="29">
        <v>21</v>
      </c>
      <c r="E15" s="18"/>
      <c r="F15" s="16">
        <f t="shared" si="0"/>
        <v>0</v>
      </c>
      <c r="G15" s="16"/>
      <c r="H15" s="16">
        <f t="shared" si="1"/>
        <v>0</v>
      </c>
      <c r="I15" s="16">
        <f t="shared" si="2"/>
        <v>0</v>
      </c>
      <c r="J15" s="7"/>
    </row>
    <row r="16" spans="1:10" ht="15.75">
      <c r="A16" s="11">
        <v>11</v>
      </c>
      <c r="B16" s="6" t="s">
        <v>142</v>
      </c>
      <c r="C16" s="28" t="s">
        <v>34</v>
      </c>
      <c r="D16" s="29">
        <v>72</v>
      </c>
      <c r="E16" s="18"/>
      <c r="F16" s="16">
        <f t="shared" si="0"/>
        <v>0</v>
      </c>
      <c r="G16" s="16"/>
      <c r="H16" s="16">
        <f t="shared" si="1"/>
        <v>0</v>
      </c>
      <c r="I16" s="16">
        <f t="shared" si="2"/>
        <v>0</v>
      </c>
      <c r="J16" s="7"/>
    </row>
    <row r="17" spans="1:10" ht="78.75">
      <c r="A17" s="11">
        <v>12</v>
      </c>
      <c r="B17" s="6" t="s">
        <v>143</v>
      </c>
      <c r="C17" s="28" t="s">
        <v>34</v>
      </c>
      <c r="D17" s="29">
        <v>60</v>
      </c>
      <c r="E17" s="18"/>
      <c r="F17" s="16">
        <f t="shared" si="0"/>
        <v>0</v>
      </c>
      <c r="G17" s="16"/>
      <c r="H17" s="16">
        <f t="shared" si="1"/>
        <v>0</v>
      </c>
      <c r="I17" s="16">
        <f t="shared" si="2"/>
        <v>0</v>
      </c>
      <c r="J17" s="7"/>
    </row>
    <row r="18" spans="1:10" ht="31.5" customHeight="1">
      <c r="A18" s="11">
        <v>13</v>
      </c>
      <c r="B18" s="6" t="s">
        <v>145</v>
      </c>
      <c r="C18" s="28" t="s">
        <v>33</v>
      </c>
      <c r="D18" s="29">
        <v>15</v>
      </c>
      <c r="E18" s="18"/>
      <c r="F18" s="16">
        <f t="shared" si="0"/>
        <v>0</v>
      </c>
      <c r="G18" s="16"/>
      <c r="H18" s="16">
        <f t="shared" si="1"/>
        <v>0</v>
      </c>
      <c r="I18" s="16">
        <f t="shared" si="2"/>
        <v>0</v>
      </c>
      <c r="J18" s="7"/>
    </row>
    <row r="19" spans="1:10" ht="204.75">
      <c r="A19" s="11">
        <v>14</v>
      </c>
      <c r="B19" s="6" t="s">
        <v>150</v>
      </c>
      <c r="C19" s="28" t="s">
        <v>34</v>
      </c>
      <c r="D19" s="29">
        <v>36</v>
      </c>
      <c r="E19" s="18"/>
      <c r="F19" s="16">
        <f t="shared" si="0"/>
        <v>0</v>
      </c>
      <c r="G19" s="16"/>
      <c r="H19" s="16">
        <f t="shared" si="1"/>
        <v>0</v>
      </c>
      <c r="I19" s="16">
        <f t="shared" si="2"/>
        <v>0</v>
      </c>
      <c r="J19" s="7"/>
    </row>
    <row r="20" spans="1:10" ht="299.25">
      <c r="A20" s="11">
        <v>15</v>
      </c>
      <c r="B20" s="6" t="s">
        <v>144</v>
      </c>
      <c r="C20" s="28" t="s">
        <v>34</v>
      </c>
      <c r="D20" s="29">
        <v>12</v>
      </c>
      <c r="E20" s="18"/>
      <c r="F20" s="16">
        <f t="shared" si="0"/>
        <v>0</v>
      </c>
      <c r="G20" s="16"/>
      <c r="H20" s="16">
        <f t="shared" si="1"/>
        <v>0</v>
      </c>
      <c r="I20" s="16">
        <f t="shared" si="2"/>
        <v>0</v>
      </c>
      <c r="J20" s="7"/>
    </row>
    <row r="21" spans="1:10" ht="47.25">
      <c r="A21" s="11">
        <v>16</v>
      </c>
      <c r="B21" s="6" t="s">
        <v>154</v>
      </c>
      <c r="C21" s="28" t="s">
        <v>34</v>
      </c>
      <c r="D21" s="29">
        <v>6</v>
      </c>
      <c r="E21" s="18"/>
      <c r="F21" s="16">
        <f t="shared" si="0"/>
        <v>0</v>
      </c>
      <c r="G21" s="16"/>
      <c r="H21" s="16">
        <f t="shared" si="1"/>
        <v>0</v>
      </c>
      <c r="I21" s="16">
        <f t="shared" si="2"/>
        <v>0</v>
      </c>
      <c r="J21" s="7"/>
    </row>
    <row r="22" spans="1:10" ht="31.5">
      <c r="A22" s="11">
        <v>18</v>
      </c>
      <c r="B22" s="6" t="s">
        <v>155</v>
      </c>
      <c r="C22" s="28" t="s">
        <v>34</v>
      </c>
      <c r="D22" s="29">
        <v>21</v>
      </c>
      <c r="E22" s="18"/>
      <c r="F22" s="16">
        <f t="shared" si="0"/>
        <v>0</v>
      </c>
      <c r="G22" s="16"/>
      <c r="H22" s="16">
        <f t="shared" si="1"/>
        <v>0</v>
      </c>
      <c r="I22" s="16">
        <f t="shared" si="2"/>
        <v>0</v>
      </c>
      <c r="J22" s="7"/>
    </row>
    <row r="23" spans="1:10" ht="47.25">
      <c r="A23" s="11">
        <v>19</v>
      </c>
      <c r="B23" s="6" t="s">
        <v>234</v>
      </c>
      <c r="C23" s="28" t="s">
        <v>34</v>
      </c>
      <c r="D23" s="29">
        <v>3</v>
      </c>
      <c r="E23" s="18"/>
      <c r="F23" s="16">
        <f t="shared" si="0"/>
        <v>0</v>
      </c>
      <c r="G23" s="16"/>
      <c r="H23" s="16">
        <f t="shared" si="1"/>
        <v>0</v>
      </c>
      <c r="I23" s="16">
        <f t="shared" si="2"/>
        <v>0</v>
      </c>
      <c r="J23" s="7"/>
    </row>
    <row r="24" spans="1:10" ht="141.75">
      <c r="A24" s="11">
        <v>20</v>
      </c>
      <c r="B24" s="6" t="s">
        <v>146</v>
      </c>
      <c r="C24" s="28" t="s">
        <v>34</v>
      </c>
      <c r="D24" s="29">
        <v>30</v>
      </c>
      <c r="E24" s="18"/>
      <c r="F24" s="16">
        <f t="shared" si="0"/>
        <v>0</v>
      </c>
      <c r="G24" s="16"/>
      <c r="H24" s="16">
        <f t="shared" si="1"/>
        <v>0</v>
      </c>
      <c r="I24" s="16">
        <f t="shared" si="2"/>
        <v>0</v>
      </c>
      <c r="J24" s="7"/>
    </row>
    <row r="25" spans="1:10" ht="15.75">
      <c r="A25" s="11">
        <v>21</v>
      </c>
      <c r="B25" s="6" t="s">
        <v>152</v>
      </c>
      <c r="C25" s="28" t="s">
        <v>34</v>
      </c>
      <c r="D25" s="29">
        <v>3</v>
      </c>
      <c r="E25" s="18"/>
      <c r="F25" s="16">
        <f t="shared" si="0"/>
        <v>0</v>
      </c>
      <c r="G25" s="16"/>
      <c r="H25" s="16">
        <f t="shared" si="1"/>
        <v>0</v>
      </c>
      <c r="I25" s="16">
        <f t="shared" si="2"/>
        <v>0</v>
      </c>
      <c r="J25" s="7"/>
    </row>
    <row r="26" spans="1:10" ht="63">
      <c r="A26" s="11">
        <v>22</v>
      </c>
      <c r="B26" s="6" t="s">
        <v>151</v>
      </c>
      <c r="C26" s="28" t="s">
        <v>34</v>
      </c>
      <c r="D26" s="29">
        <v>3</v>
      </c>
      <c r="E26" s="18"/>
      <c r="F26" s="16">
        <f t="shared" si="0"/>
        <v>0</v>
      </c>
      <c r="G26" s="16"/>
      <c r="H26" s="16">
        <f t="shared" si="1"/>
        <v>0</v>
      </c>
      <c r="I26" s="16">
        <f t="shared" si="2"/>
        <v>0</v>
      </c>
      <c r="J26" s="7"/>
    </row>
    <row r="27" spans="1:10" ht="15.75">
      <c r="A27" s="11">
        <v>23</v>
      </c>
      <c r="B27" s="6" t="s">
        <v>159</v>
      </c>
      <c r="C27" s="28" t="s">
        <v>34</v>
      </c>
      <c r="D27" s="29">
        <v>3</v>
      </c>
      <c r="E27" s="18"/>
      <c r="F27" s="16">
        <f t="shared" si="0"/>
        <v>0</v>
      </c>
      <c r="G27" s="16"/>
      <c r="H27" s="16">
        <f t="shared" si="1"/>
        <v>0</v>
      </c>
      <c r="I27" s="16">
        <f t="shared" si="2"/>
        <v>0</v>
      </c>
      <c r="J27" s="7"/>
    </row>
    <row r="28" spans="1:10" ht="31.5">
      <c r="A28" s="11">
        <v>24</v>
      </c>
      <c r="B28" s="6" t="s">
        <v>158</v>
      </c>
      <c r="C28" s="28" t="s">
        <v>34</v>
      </c>
      <c r="D28" s="29">
        <v>3</v>
      </c>
      <c r="E28" s="18"/>
      <c r="F28" s="16">
        <f t="shared" si="0"/>
        <v>0</v>
      </c>
      <c r="G28" s="16"/>
      <c r="H28" s="16">
        <f t="shared" si="1"/>
        <v>0</v>
      </c>
      <c r="I28" s="16">
        <f t="shared" si="2"/>
        <v>0</v>
      </c>
      <c r="J28" s="7"/>
    </row>
    <row r="29" spans="1:10" ht="97.5" customHeight="1">
      <c r="A29" s="11">
        <v>25</v>
      </c>
      <c r="B29" s="6" t="s">
        <v>148</v>
      </c>
      <c r="C29" s="28" t="s">
        <v>33</v>
      </c>
      <c r="D29" s="29">
        <v>18</v>
      </c>
      <c r="E29" s="18"/>
      <c r="F29" s="16">
        <f t="shared" si="0"/>
        <v>0</v>
      </c>
      <c r="G29" s="16"/>
      <c r="H29" s="16">
        <f t="shared" si="1"/>
        <v>0</v>
      </c>
      <c r="I29" s="16">
        <f t="shared" si="2"/>
        <v>0</v>
      </c>
      <c r="J29" s="7"/>
    </row>
    <row r="30" spans="1:10" ht="93.75" customHeight="1">
      <c r="A30" s="11">
        <v>26</v>
      </c>
      <c r="B30" s="6" t="s">
        <v>147</v>
      </c>
      <c r="C30" s="28" t="s">
        <v>33</v>
      </c>
      <c r="D30" s="29">
        <v>135</v>
      </c>
      <c r="E30" s="18"/>
      <c r="F30" s="16">
        <f t="shared" si="0"/>
        <v>0</v>
      </c>
      <c r="G30" s="16"/>
      <c r="H30" s="16">
        <f t="shared" si="1"/>
        <v>0</v>
      </c>
      <c r="I30" s="16">
        <f t="shared" si="2"/>
        <v>0</v>
      </c>
      <c r="J30" s="7"/>
    </row>
    <row r="31" spans="1:10" ht="15.75">
      <c r="A31" s="11">
        <v>27</v>
      </c>
      <c r="B31" s="6" t="s">
        <v>103</v>
      </c>
      <c r="C31" s="28" t="s">
        <v>33</v>
      </c>
      <c r="D31" s="29">
        <v>9</v>
      </c>
      <c r="E31" s="18"/>
      <c r="F31" s="16">
        <f t="shared" si="0"/>
        <v>0</v>
      </c>
      <c r="G31" s="16"/>
      <c r="H31" s="16">
        <f t="shared" si="1"/>
        <v>0</v>
      </c>
      <c r="I31" s="16">
        <f t="shared" si="2"/>
        <v>0</v>
      </c>
      <c r="J31" s="7"/>
    </row>
    <row r="32" spans="1:10" ht="16.5" thickBot="1">
      <c r="A32" s="12">
        <v>28</v>
      </c>
      <c r="B32" s="8" t="s">
        <v>104</v>
      </c>
      <c r="C32" s="30" t="s">
        <v>33</v>
      </c>
      <c r="D32" s="31">
        <v>9</v>
      </c>
      <c r="E32" s="20"/>
      <c r="F32" s="16">
        <f t="shared" si="0"/>
        <v>0</v>
      </c>
      <c r="G32" s="16"/>
      <c r="H32" s="16">
        <f t="shared" si="1"/>
        <v>0</v>
      </c>
      <c r="I32" s="16">
        <f t="shared" si="2"/>
        <v>0</v>
      </c>
      <c r="J32" s="7"/>
    </row>
    <row r="33" spans="1:9" ht="16.5" thickBot="1">
      <c r="A33" s="38" t="s">
        <v>99</v>
      </c>
      <c r="B33" s="39"/>
      <c r="C33" s="39"/>
      <c r="D33" s="39"/>
      <c r="E33" s="44"/>
      <c r="F33" s="24">
        <f>SUM(F6:F32)</f>
        <v>0</v>
      </c>
      <c r="G33" s="41">
        <f>SUM(H6:H32)</f>
        <v>0</v>
      </c>
      <c r="H33" s="42"/>
      <c r="I33" s="24">
        <f>SUM(I6:I32)</f>
        <v>0</v>
      </c>
    </row>
    <row r="35" ht="15.75">
      <c r="A35" s="9" t="s">
        <v>100</v>
      </c>
    </row>
    <row r="36" spans="1:10" ht="15">
      <c r="A36" s="43" t="str">
        <f>'Różne produkty spożywcze'!A132</f>
        <v>Składając ofertę należy pamiętać o pełnym i dokładnym wypełnieniu wszystkich pozycji. Brak nawet jednej pozycji zamówienia nie wypełnionej będzie skutkować odrzuceniem oferty. Podane ceny w formularzu powinny uwzględniać wszystkie koszty związane z realizacją zamówienia.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5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2" spans="6:9" ht="15">
      <c r="F42" s="32" t="s">
        <v>101</v>
      </c>
      <c r="G42" s="32"/>
      <c r="H42" s="32"/>
      <c r="I42" s="32"/>
    </row>
    <row r="43" spans="6:9" ht="15">
      <c r="F43" s="32" t="s">
        <v>102</v>
      </c>
      <c r="G43" s="32"/>
      <c r="H43" s="32"/>
      <c r="I43" s="32"/>
    </row>
  </sheetData>
  <sheetProtection/>
  <mergeCells count="6">
    <mergeCell ref="A36:J38"/>
    <mergeCell ref="F42:I42"/>
    <mergeCell ref="F43:I43"/>
    <mergeCell ref="A2:J2"/>
    <mergeCell ref="A33:E33"/>
    <mergeCell ref="G33:H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headerFooter>
    <oddFooter>&amp;CStrona &amp;P z &amp;N</oddFooter>
  </headerFooter>
  <rowBreaks count="4" manualBreakCount="4">
    <brk id="8" max="255" man="1"/>
    <brk id="17" max="255" man="1"/>
    <brk id="20" max="9" man="1"/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view="pageBreakPreview" zoomScale="115" zoomScaleSheetLayoutView="115" zoomScalePageLayoutView="125" workbookViewId="0" topLeftCell="A1">
      <selection activeCell="A21" sqref="A21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2" spans="1:10" ht="15">
      <c r="A2" s="36" t="s">
        <v>264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60">
      <c r="A4" s="3" t="s">
        <v>0</v>
      </c>
      <c r="B4" s="3" t="s">
        <v>11</v>
      </c>
      <c r="C4" s="3" t="s">
        <v>12</v>
      </c>
      <c r="D4" s="4" t="s">
        <v>98</v>
      </c>
      <c r="E4" s="4" t="s">
        <v>16</v>
      </c>
      <c r="F4" s="3" t="s">
        <v>15</v>
      </c>
      <c r="G4" s="3" t="s">
        <v>13</v>
      </c>
      <c r="H4" s="3" t="s">
        <v>14</v>
      </c>
      <c r="I4" s="3" t="s">
        <v>126</v>
      </c>
      <c r="J4" s="3" t="s">
        <v>17</v>
      </c>
    </row>
    <row r="5" spans="1:10" ht="1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ht="15.75">
      <c r="A6" s="7">
        <v>1</v>
      </c>
      <c r="B6" s="13" t="s">
        <v>235</v>
      </c>
      <c r="C6" s="21" t="s">
        <v>33</v>
      </c>
      <c r="D6" s="21">
        <v>64</v>
      </c>
      <c r="E6" s="21"/>
      <c r="F6" s="16">
        <f>D6*E6</f>
        <v>0</v>
      </c>
      <c r="G6" s="16"/>
      <c r="H6" s="16">
        <f>ROUND(F6*G6/100,2)</f>
        <v>0</v>
      </c>
      <c r="I6" s="16">
        <f>F6+H6</f>
        <v>0</v>
      </c>
      <c r="J6" s="7"/>
    </row>
    <row r="7" spans="1:10" ht="15.75">
      <c r="A7" s="7">
        <v>2</v>
      </c>
      <c r="B7" s="13" t="s">
        <v>105</v>
      </c>
      <c r="C7" s="21" t="s">
        <v>33</v>
      </c>
      <c r="D7" s="21">
        <v>32</v>
      </c>
      <c r="E7" s="21"/>
      <c r="F7" s="16">
        <f aca="true" t="shared" si="0" ref="F7:F14">D7*E7</f>
        <v>0</v>
      </c>
      <c r="G7" s="16"/>
      <c r="H7" s="16">
        <f aca="true" t="shared" si="1" ref="H7:H14">ROUND(F7*G7/100,2)</f>
        <v>0</v>
      </c>
      <c r="I7" s="16">
        <f aca="true" t="shared" si="2" ref="I7:I14">F7+H7</f>
        <v>0</v>
      </c>
      <c r="J7" s="7"/>
    </row>
    <row r="8" spans="1:10" ht="15.75">
      <c r="A8" s="7">
        <v>3</v>
      </c>
      <c r="B8" s="13" t="s">
        <v>236</v>
      </c>
      <c r="C8" s="21" t="s">
        <v>33</v>
      </c>
      <c r="D8" s="21">
        <v>240</v>
      </c>
      <c r="E8" s="21"/>
      <c r="F8" s="16">
        <f t="shared" si="0"/>
        <v>0</v>
      </c>
      <c r="G8" s="16"/>
      <c r="H8" s="16">
        <f t="shared" si="1"/>
        <v>0</v>
      </c>
      <c r="I8" s="16">
        <f t="shared" si="2"/>
        <v>0</v>
      </c>
      <c r="J8" s="7"/>
    </row>
    <row r="9" spans="1:10" ht="63">
      <c r="A9" s="7">
        <v>4</v>
      </c>
      <c r="B9" s="13" t="s">
        <v>163</v>
      </c>
      <c r="C9" s="21" t="s">
        <v>33</v>
      </c>
      <c r="D9" s="21">
        <v>45</v>
      </c>
      <c r="E9" s="21"/>
      <c r="F9" s="16">
        <f t="shared" si="0"/>
        <v>0</v>
      </c>
      <c r="G9" s="16"/>
      <c r="H9" s="16">
        <f t="shared" si="1"/>
        <v>0</v>
      </c>
      <c r="I9" s="16">
        <f t="shared" si="2"/>
        <v>0</v>
      </c>
      <c r="J9" s="7"/>
    </row>
    <row r="10" spans="1:10" ht="31.5">
      <c r="A10" s="7">
        <v>5</v>
      </c>
      <c r="B10" s="13" t="s">
        <v>162</v>
      </c>
      <c r="C10" s="21" t="s">
        <v>107</v>
      </c>
      <c r="D10" s="21">
        <v>270</v>
      </c>
      <c r="E10" s="21"/>
      <c r="F10" s="16">
        <f t="shared" si="0"/>
        <v>0</v>
      </c>
      <c r="G10" s="16"/>
      <c r="H10" s="16">
        <f t="shared" si="1"/>
        <v>0</v>
      </c>
      <c r="I10" s="16">
        <f t="shared" si="2"/>
        <v>0</v>
      </c>
      <c r="J10" s="7"/>
    </row>
    <row r="11" spans="1:10" ht="15.75">
      <c r="A11" s="7">
        <v>6</v>
      </c>
      <c r="B11" s="13" t="s">
        <v>106</v>
      </c>
      <c r="C11" s="21" t="s">
        <v>34</v>
      </c>
      <c r="D11" s="21">
        <v>3</v>
      </c>
      <c r="E11" s="21"/>
      <c r="F11" s="16">
        <f t="shared" si="0"/>
        <v>0</v>
      </c>
      <c r="G11" s="16"/>
      <c r="H11" s="16">
        <f t="shared" si="1"/>
        <v>0</v>
      </c>
      <c r="I11" s="16">
        <f t="shared" si="2"/>
        <v>0</v>
      </c>
      <c r="J11" s="7"/>
    </row>
    <row r="12" spans="1:10" ht="15.75">
      <c r="A12" s="7">
        <v>7</v>
      </c>
      <c r="B12" s="13" t="s">
        <v>108</v>
      </c>
      <c r="C12" s="21" t="s">
        <v>34</v>
      </c>
      <c r="D12" s="21">
        <v>30</v>
      </c>
      <c r="E12" s="21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7"/>
    </row>
    <row r="13" spans="1:10" ht="15.75">
      <c r="A13" s="7">
        <v>8</v>
      </c>
      <c r="B13" s="13" t="s">
        <v>237</v>
      </c>
      <c r="C13" s="21" t="s">
        <v>33</v>
      </c>
      <c r="D13" s="21">
        <v>15</v>
      </c>
      <c r="E13" s="21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7"/>
    </row>
    <row r="14" spans="1:10" ht="16.5" thickBot="1">
      <c r="A14" s="7">
        <v>9</v>
      </c>
      <c r="B14" s="13" t="s">
        <v>238</v>
      </c>
      <c r="C14" s="21" t="s">
        <v>33</v>
      </c>
      <c r="D14" s="21">
        <v>150</v>
      </c>
      <c r="E14" s="21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7"/>
    </row>
    <row r="15" spans="1:9" ht="16.5" thickBot="1">
      <c r="A15" s="38" t="s">
        <v>99</v>
      </c>
      <c r="B15" s="39"/>
      <c r="C15" s="39"/>
      <c r="D15" s="39"/>
      <c r="E15" s="40"/>
      <c r="F15" s="24">
        <f>SUM(F6:F14)</f>
        <v>0</v>
      </c>
      <c r="G15" s="41">
        <f>SUM(H6:H14)</f>
        <v>0</v>
      </c>
      <c r="H15" s="42"/>
      <c r="I15" s="24">
        <f>SUM(I6:I14)</f>
        <v>0</v>
      </c>
    </row>
    <row r="17" ht="15.75">
      <c r="A17" s="9" t="s">
        <v>100</v>
      </c>
    </row>
    <row r="18" spans="1:10" ht="15">
      <c r="A18" s="43" t="str">
        <f>'Różne produkty spożywcze'!A132</f>
        <v>Składając ofertę należy pamiętać o pełnym i dokładnym wypełnieniu wszystkich pozycji. Brak nawet jednej pozycji zamówienia nie wypełnionej będzie skutkować odrzuceniem oferty. Podane ceny w formularzu powinny uwzględniać wszystkie koszty związane z realizacją zamówienia.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5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5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4" spans="6:9" ht="15">
      <c r="F24" s="32" t="s">
        <v>101</v>
      </c>
      <c r="G24" s="32"/>
      <c r="H24" s="32"/>
      <c r="I24" s="32"/>
    </row>
    <row r="25" spans="6:9" ht="15">
      <c r="F25" s="32" t="s">
        <v>102</v>
      </c>
      <c r="G25" s="32"/>
      <c r="H25" s="32"/>
      <c r="I25" s="32"/>
    </row>
  </sheetData>
  <sheetProtection/>
  <mergeCells count="6">
    <mergeCell ref="A18:J20"/>
    <mergeCell ref="F24:I24"/>
    <mergeCell ref="F25:I25"/>
    <mergeCell ref="A2:J2"/>
    <mergeCell ref="A15:E15"/>
    <mergeCell ref="G15:H1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="115" zoomScaleSheetLayoutView="115" zoomScalePageLayoutView="125" workbookViewId="0" topLeftCell="A1">
      <selection activeCell="A24" sqref="A24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2" spans="1:10" ht="15">
      <c r="A2" s="36" t="s">
        <v>254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60">
      <c r="A4" s="3" t="s">
        <v>0</v>
      </c>
      <c r="B4" s="3" t="s">
        <v>11</v>
      </c>
      <c r="C4" s="3" t="s">
        <v>12</v>
      </c>
      <c r="D4" s="4" t="s">
        <v>98</v>
      </c>
      <c r="E4" s="4" t="s">
        <v>16</v>
      </c>
      <c r="F4" s="3" t="s">
        <v>15</v>
      </c>
      <c r="G4" s="3" t="s">
        <v>13</v>
      </c>
      <c r="H4" s="3" t="s">
        <v>14</v>
      </c>
      <c r="I4" s="3" t="s">
        <v>126</v>
      </c>
      <c r="J4" s="3" t="s">
        <v>17</v>
      </c>
    </row>
    <row r="5" spans="1:10" ht="1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ht="15.75">
      <c r="A6" s="7">
        <v>1</v>
      </c>
      <c r="B6" s="6" t="s">
        <v>113</v>
      </c>
      <c r="C6" s="26" t="s">
        <v>33</v>
      </c>
      <c r="D6" s="26">
        <v>105</v>
      </c>
      <c r="E6" s="21"/>
      <c r="F6" s="16">
        <f>D6*E6</f>
        <v>0</v>
      </c>
      <c r="G6" s="16"/>
      <c r="H6" s="16">
        <f>ROUND(F6*G6/100,2)</f>
        <v>0</v>
      </c>
      <c r="I6" s="16">
        <f>F6+H6</f>
        <v>0</v>
      </c>
      <c r="J6" s="7"/>
    </row>
    <row r="7" spans="1:10" ht="15.75">
      <c r="A7" s="7">
        <v>2</v>
      </c>
      <c r="B7" s="6" t="s">
        <v>239</v>
      </c>
      <c r="C7" s="26" t="s">
        <v>33</v>
      </c>
      <c r="D7" s="26">
        <v>15</v>
      </c>
      <c r="E7" s="21"/>
      <c r="F7" s="16">
        <f aca="true" t="shared" si="0" ref="F7:F17">D7*E7</f>
        <v>0</v>
      </c>
      <c r="G7" s="16"/>
      <c r="H7" s="16">
        <f aca="true" t="shared" si="1" ref="H7:H17">ROUND(F7*G7/100,2)</f>
        <v>0</v>
      </c>
      <c r="I7" s="16">
        <f aca="true" t="shared" si="2" ref="I7:I17">F7+H7</f>
        <v>0</v>
      </c>
      <c r="J7" s="7"/>
    </row>
    <row r="8" spans="1:10" ht="15.75">
      <c r="A8" s="7">
        <v>3</v>
      </c>
      <c r="B8" s="6" t="s">
        <v>112</v>
      </c>
      <c r="C8" s="26" t="s">
        <v>33</v>
      </c>
      <c r="D8" s="26">
        <v>105</v>
      </c>
      <c r="E8" s="21"/>
      <c r="F8" s="16">
        <f t="shared" si="0"/>
        <v>0</v>
      </c>
      <c r="G8" s="16"/>
      <c r="H8" s="16">
        <f t="shared" si="1"/>
        <v>0</v>
      </c>
      <c r="I8" s="16">
        <f t="shared" si="2"/>
        <v>0</v>
      </c>
      <c r="J8" s="7"/>
    </row>
    <row r="9" spans="1:10" ht="15.75">
      <c r="A9" s="7">
        <v>4</v>
      </c>
      <c r="B9" s="6" t="s">
        <v>109</v>
      </c>
      <c r="C9" s="26" t="s">
        <v>33</v>
      </c>
      <c r="D9" s="26">
        <v>60</v>
      </c>
      <c r="E9" s="21"/>
      <c r="F9" s="16">
        <f t="shared" si="0"/>
        <v>0</v>
      </c>
      <c r="G9" s="16"/>
      <c r="H9" s="16">
        <f t="shared" si="1"/>
        <v>0</v>
      </c>
      <c r="I9" s="16">
        <f t="shared" si="2"/>
        <v>0</v>
      </c>
      <c r="J9" s="7"/>
    </row>
    <row r="10" spans="1:10" ht="15.75">
      <c r="A10" s="7">
        <v>5</v>
      </c>
      <c r="B10" s="6" t="s">
        <v>240</v>
      </c>
      <c r="C10" s="26" t="s">
        <v>33</v>
      </c>
      <c r="D10" s="26">
        <v>15</v>
      </c>
      <c r="E10" s="21"/>
      <c r="F10" s="16">
        <f t="shared" si="0"/>
        <v>0</v>
      </c>
      <c r="G10" s="16"/>
      <c r="H10" s="16">
        <f t="shared" si="1"/>
        <v>0</v>
      </c>
      <c r="I10" s="16">
        <f t="shared" si="2"/>
        <v>0</v>
      </c>
      <c r="J10" s="7"/>
    </row>
    <row r="11" spans="1:10" ht="15.75">
      <c r="A11" s="7">
        <v>6</v>
      </c>
      <c r="B11" s="6" t="s">
        <v>241</v>
      </c>
      <c r="C11" s="26" t="s">
        <v>33</v>
      </c>
      <c r="D11" s="26">
        <v>60</v>
      </c>
      <c r="E11" s="21"/>
      <c r="F11" s="16">
        <f t="shared" si="0"/>
        <v>0</v>
      </c>
      <c r="G11" s="16"/>
      <c r="H11" s="16">
        <f t="shared" si="1"/>
        <v>0</v>
      </c>
      <c r="I11" s="16">
        <f t="shared" si="2"/>
        <v>0</v>
      </c>
      <c r="J11" s="7"/>
    </row>
    <row r="12" spans="1:10" ht="15.75">
      <c r="A12" s="7">
        <v>7</v>
      </c>
      <c r="B12" s="6" t="s">
        <v>164</v>
      </c>
      <c r="C12" s="26" t="s">
        <v>33</v>
      </c>
      <c r="D12" s="26">
        <v>15</v>
      </c>
      <c r="E12" s="21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7"/>
    </row>
    <row r="13" spans="1:10" ht="15.75">
      <c r="A13" s="7">
        <v>8</v>
      </c>
      <c r="B13" s="6" t="s">
        <v>242</v>
      </c>
      <c r="C13" s="26" t="s">
        <v>33</v>
      </c>
      <c r="D13" s="26">
        <v>30</v>
      </c>
      <c r="E13" s="21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7"/>
    </row>
    <row r="14" spans="1:10" ht="15.75">
      <c r="A14" s="7">
        <v>9</v>
      </c>
      <c r="B14" s="6" t="s">
        <v>110</v>
      </c>
      <c r="C14" s="26" t="s">
        <v>33</v>
      </c>
      <c r="D14" s="26">
        <v>30</v>
      </c>
      <c r="E14" s="21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7"/>
    </row>
    <row r="15" spans="1:10" ht="15.75">
      <c r="A15" s="7">
        <v>10</v>
      </c>
      <c r="B15" s="6" t="s">
        <v>111</v>
      </c>
      <c r="C15" s="26" t="s">
        <v>33</v>
      </c>
      <c r="D15" s="26">
        <v>30</v>
      </c>
      <c r="E15" s="21"/>
      <c r="F15" s="16">
        <f t="shared" si="0"/>
        <v>0</v>
      </c>
      <c r="G15" s="16"/>
      <c r="H15" s="16">
        <f t="shared" si="1"/>
        <v>0</v>
      </c>
      <c r="I15" s="16">
        <f t="shared" si="2"/>
        <v>0</v>
      </c>
      <c r="J15" s="7"/>
    </row>
    <row r="16" spans="1:10" ht="15.75">
      <c r="A16" s="7">
        <v>11</v>
      </c>
      <c r="B16" s="6" t="s">
        <v>165</v>
      </c>
      <c r="C16" s="26" t="s">
        <v>33</v>
      </c>
      <c r="D16" s="26">
        <v>180</v>
      </c>
      <c r="E16" s="21"/>
      <c r="F16" s="16">
        <f t="shared" si="0"/>
        <v>0</v>
      </c>
      <c r="G16" s="16"/>
      <c r="H16" s="16">
        <f t="shared" si="1"/>
        <v>0</v>
      </c>
      <c r="I16" s="16">
        <f t="shared" si="2"/>
        <v>0</v>
      </c>
      <c r="J16" s="7"/>
    </row>
    <row r="17" spans="1:10" ht="16.5" thickBot="1">
      <c r="A17" s="7">
        <v>12</v>
      </c>
      <c r="B17" s="8" t="s">
        <v>243</v>
      </c>
      <c r="C17" s="27" t="s">
        <v>114</v>
      </c>
      <c r="D17" s="27">
        <v>105</v>
      </c>
      <c r="E17" s="25"/>
      <c r="F17" s="16">
        <f t="shared" si="0"/>
        <v>0</v>
      </c>
      <c r="G17" s="16"/>
      <c r="H17" s="16">
        <f t="shared" si="1"/>
        <v>0</v>
      </c>
      <c r="I17" s="16">
        <f t="shared" si="2"/>
        <v>0</v>
      </c>
      <c r="J17" s="7"/>
    </row>
    <row r="18" spans="1:9" ht="16.5" thickBot="1">
      <c r="A18" s="38" t="s">
        <v>99</v>
      </c>
      <c r="B18" s="39"/>
      <c r="C18" s="39"/>
      <c r="D18" s="39"/>
      <c r="E18" s="40"/>
      <c r="F18" s="24">
        <f>SUM(F6:F17)</f>
        <v>0</v>
      </c>
      <c r="G18" s="41">
        <f>SUM(H6:H17)</f>
        <v>0</v>
      </c>
      <c r="H18" s="42"/>
      <c r="I18" s="24">
        <f>SUM(I6:I17)</f>
        <v>0</v>
      </c>
    </row>
    <row r="20" ht="15.75">
      <c r="A20" s="9" t="s">
        <v>100</v>
      </c>
    </row>
    <row r="21" spans="1:10" ht="15">
      <c r="A21" s="43" t="str">
        <f>'Różne produkty spożywcze'!A132</f>
        <v>Składając ofertę należy pamiętać o pełnym i dokładnym wypełnieniu wszystkich pozycji. Brak nawet jednej pozycji zamówienia nie wypełnionej będzie skutkować odrzuceniem oferty. Podane ceny w formularzu powinny uwzględniać wszystkie koszty związane z realizacją zamówienia.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5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5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7" spans="6:9" ht="15">
      <c r="F27" s="32" t="s">
        <v>101</v>
      </c>
      <c r="G27" s="32"/>
      <c r="H27" s="32"/>
      <c r="I27" s="32"/>
    </row>
    <row r="28" spans="6:9" ht="15">
      <c r="F28" s="32" t="s">
        <v>102</v>
      </c>
      <c r="G28" s="32"/>
      <c r="H28" s="32"/>
      <c r="I28" s="32"/>
    </row>
  </sheetData>
  <sheetProtection/>
  <mergeCells count="6">
    <mergeCell ref="A21:J23"/>
    <mergeCell ref="F27:I27"/>
    <mergeCell ref="F28:I28"/>
    <mergeCell ref="A2:J2"/>
    <mergeCell ref="A18:E18"/>
    <mergeCell ref="G18:H18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5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30"/>
  <sheetViews>
    <sheetView view="pageBreakPreview" zoomScale="115" zoomScaleSheetLayoutView="115" zoomScalePageLayoutView="125" workbookViewId="0" topLeftCell="A6">
      <selection activeCell="A27" sqref="A27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2" spans="1:10" ht="15">
      <c r="A2" s="36" t="s">
        <v>255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60">
      <c r="A4" s="3" t="s">
        <v>0</v>
      </c>
      <c r="B4" s="3" t="s">
        <v>11</v>
      </c>
      <c r="C4" s="3" t="s">
        <v>12</v>
      </c>
      <c r="D4" s="4" t="s">
        <v>98</v>
      </c>
      <c r="E4" s="4" t="s">
        <v>16</v>
      </c>
      <c r="F4" s="3" t="s">
        <v>15</v>
      </c>
      <c r="G4" s="3" t="s">
        <v>13</v>
      </c>
      <c r="H4" s="3" t="s">
        <v>14</v>
      </c>
      <c r="I4" s="3" t="s">
        <v>126</v>
      </c>
      <c r="J4" s="3" t="s">
        <v>17</v>
      </c>
    </row>
    <row r="5" spans="1:10" ht="1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ht="15.75">
      <c r="A6" s="7">
        <v>1</v>
      </c>
      <c r="B6" s="6" t="s">
        <v>115</v>
      </c>
      <c r="C6" s="21" t="s">
        <v>33</v>
      </c>
      <c r="D6" s="21">
        <v>15</v>
      </c>
      <c r="E6" s="21"/>
      <c r="F6" s="16">
        <f>D6*E6</f>
        <v>0</v>
      </c>
      <c r="G6" s="16"/>
      <c r="H6" s="16">
        <f>ROUND(F6*G6/100,2)</f>
        <v>0</v>
      </c>
      <c r="I6" s="16">
        <f>F6+H6</f>
        <v>0</v>
      </c>
      <c r="J6" s="7"/>
    </row>
    <row r="7" spans="1:10" ht="31.5">
      <c r="A7" s="7">
        <v>2</v>
      </c>
      <c r="B7" s="6" t="s">
        <v>263</v>
      </c>
      <c r="C7" s="21" t="s">
        <v>33</v>
      </c>
      <c r="D7" s="21">
        <v>30</v>
      </c>
      <c r="E7" s="21"/>
      <c r="F7" s="16">
        <f aca="true" t="shared" si="0" ref="F7:F20">D7*E7</f>
        <v>0</v>
      </c>
      <c r="G7" s="16"/>
      <c r="H7" s="16">
        <f aca="true" t="shared" si="1" ref="H7:H20">ROUND(F7*G7/100,2)</f>
        <v>0</v>
      </c>
      <c r="I7" s="16">
        <f aca="true" t="shared" si="2" ref="I7:I20">F7+H7</f>
        <v>0</v>
      </c>
      <c r="J7" s="7"/>
    </row>
    <row r="8" spans="1:10" ht="15.75">
      <c r="A8" s="7">
        <v>3</v>
      </c>
      <c r="B8" s="6" t="s">
        <v>116</v>
      </c>
      <c r="C8" s="21" t="s">
        <v>33</v>
      </c>
      <c r="D8" s="21">
        <v>18</v>
      </c>
      <c r="E8" s="21"/>
      <c r="F8" s="16">
        <f t="shared" si="0"/>
        <v>0</v>
      </c>
      <c r="G8" s="16"/>
      <c r="H8" s="16">
        <f t="shared" si="1"/>
        <v>0</v>
      </c>
      <c r="I8" s="16">
        <f t="shared" si="2"/>
        <v>0</v>
      </c>
      <c r="J8" s="7"/>
    </row>
    <row r="9" spans="1:10" ht="15.75">
      <c r="A9" s="7">
        <v>4</v>
      </c>
      <c r="B9" s="6" t="s">
        <v>160</v>
      </c>
      <c r="C9" s="21" t="s">
        <v>33</v>
      </c>
      <c r="D9" s="21">
        <v>8</v>
      </c>
      <c r="E9" s="21"/>
      <c r="F9" s="16">
        <f t="shared" si="0"/>
        <v>0</v>
      </c>
      <c r="G9" s="16"/>
      <c r="H9" s="16">
        <f t="shared" si="1"/>
        <v>0</v>
      </c>
      <c r="I9" s="16">
        <f t="shared" si="2"/>
        <v>0</v>
      </c>
      <c r="J9" s="7"/>
    </row>
    <row r="10" spans="1:10" ht="15.75">
      <c r="A10" s="7">
        <v>5</v>
      </c>
      <c r="B10" s="6" t="s">
        <v>168</v>
      </c>
      <c r="C10" s="21" t="s">
        <v>33</v>
      </c>
      <c r="D10" s="21">
        <v>8</v>
      </c>
      <c r="E10" s="21"/>
      <c r="F10" s="16">
        <f t="shared" si="0"/>
        <v>0</v>
      </c>
      <c r="G10" s="16"/>
      <c r="H10" s="16"/>
      <c r="I10" s="16"/>
      <c r="J10" s="7"/>
    </row>
    <row r="11" spans="1:10" ht="31.5">
      <c r="A11" s="7">
        <v>6</v>
      </c>
      <c r="B11" s="6" t="s">
        <v>261</v>
      </c>
      <c r="C11" s="21" t="s">
        <v>33</v>
      </c>
      <c r="D11" s="21">
        <v>15</v>
      </c>
      <c r="E11" s="21"/>
      <c r="F11" s="16">
        <f t="shared" si="0"/>
        <v>0</v>
      </c>
      <c r="G11" s="16"/>
      <c r="H11" s="16">
        <f t="shared" si="1"/>
        <v>0</v>
      </c>
      <c r="I11" s="16">
        <f t="shared" si="2"/>
        <v>0</v>
      </c>
      <c r="J11" s="7"/>
    </row>
    <row r="12" spans="1:10" ht="15.75">
      <c r="A12" s="7">
        <v>7</v>
      </c>
      <c r="B12" s="6" t="s">
        <v>244</v>
      </c>
      <c r="C12" s="21" t="s">
        <v>33</v>
      </c>
      <c r="D12" s="21">
        <v>9</v>
      </c>
      <c r="E12" s="21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7"/>
    </row>
    <row r="13" spans="1:10" ht="15.75">
      <c r="A13" s="7">
        <v>8</v>
      </c>
      <c r="B13" s="6" t="s">
        <v>245</v>
      </c>
      <c r="C13" s="21" t="s">
        <v>33</v>
      </c>
      <c r="D13" s="21">
        <v>9</v>
      </c>
      <c r="E13" s="21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7"/>
    </row>
    <row r="14" spans="1:10" ht="15.75">
      <c r="A14" s="7">
        <v>9</v>
      </c>
      <c r="B14" s="6" t="s">
        <v>246</v>
      </c>
      <c r="C14" s="21" t="s">
        <v>33</v>
      </c>
      <c r="D14" s="21">
        <v>9</v>
      </c>
      <c r="E14" s="21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7"/>
    </row>
    <row r="15" spans="1:10" ht="31.5">
      <c r="A15" s="7">
        <v>10</v>
      </c>
      <c r="B15" s="6" t="s">
        <v>262</v>
      </c>
      <c r="C15" s="21" t="s">
        <v>34</v>
      </c>
      <c r="D15" s="21">
        <v>42</v>
      </c>
      <c r="E15" s="21"/>
      <c r="F15" s="16">
        <f t="shared" si="0"/>
        <v>0</v>
      </c>
      <c r="G15" s="16"/>
      <c r="H15" s="16">
        <f t="shared" si="1"/>
        <v>0</v>
      </c>
      <c r="I15" s="16">
        <f t="shared" si="2"/>
        <v>0</v>
      </c>
      <c r="J15" s="7"/>
    </row>
    <row r="16" spans="1:10" ht="15.75">
      <c r="A16" s="7">
        <v>11</v>
      </c>
      <c r="B16" s="6" t="s">
        <v>247</v>
      </c>
      <c r="C16" s="21" t="s">
        <v>33</v>
      </c>
      <c r="D16" s="21">
        <v>9</v>
      </c>
      <c r="E16" s="21"/>
      <c r="F16" s="16">
        <f t="shared" si="0"/>
        <v>0</v>
      </c>
      <c r="G16" s="16"/>
      <c r="H16" s="16">
        <f t="shared" si="1"/>
        <v>0</v>
      </c>
      <c r="I16" s="16">
        <f t="shared" si="2"/>
        <v>0</v>
      </c>
      <c r="J16" s="7"/>
    </row>
    <row r="17" spans="1:10" ht="15.75">
      <c r="A17" s="7">
        <v>12</v>
      </c>
      <c r="B17" s="6" t="s">
        <v>248</v>
      </c>
      <c r="C17" s="21" t="s">
        <v>33</v>
      </c>
      <c r="D17" s="21">
        <v>30</v>
      </c>
      <c r="E17" s="21"/>
      <c r="F17" s="16">
        <f t="shared" si="0"/>
        <v>0</v>
      </c>
      <c r="G17" s="16"/>
      <c r="H17" s="16">
        <f t="shared" si="1"/>
        <v>0</v>
      </c>
      <c r="I17" s="16">
        <f t="shared" si="2"/>
        <v>0</v>
      </c>
      <c r="J17" s="7"/>
    </row>
    <row r="18" spans="1:10" ht="15.75">
      <c r="A18" s="7">
        <v>13</v>
      </c>
      <c r="B18" s="6" t="s">
        <v>249</v>
      </c>
      <c r="C18" s="21" t="s">
        <v>33</v>
      </c>
      <c r="D18" s="21">
        <v>9</v>
      </c>
      <c r="E18" s="21"/>
      <c r="F18" s="16">
        <f t="shared" si="0"/>
        <v>0</v>
      </c>
      <c r="G18" s="16"/>
      <c r="H18" s="16">
        <f t="shared" si="1"/>
        <v>0</v>
      </c>
      <c r="I18" s="16">
        <f t="shared" si="2"/>
        <v>0</v>
      </c>
      <c r="J18" s="7"/>
    </row>
    <row r="19" spans="1:10" ht="15.75">
      <c r="A19" s="7">
        <v>14</v>
      </c>
      <c r="B19" s="6" t="s">
        <v>250</v>
      </c>
      <c r="C19" s="21" t="s">
        <v>33</v>
      </c>
      <c r="D19" s="21">
        <v>9</v>
      </c>
      <c r="E19" s="21"/>
      <c r="F19" s="16">
        <f t="shared" si="0"/>
        <v>0</v>
      </c>
      <c r="G19" s="16"/>
      <c r="H19" s="16">
        <f t="shared" si="1"/>
        <v>0</v>
      </c>
      <c r="I19" s="16">
        <f t="shared" si="2"/>
        <v>0</v>
      </c>
      <c r="J19" s="7"/>
    </row>
    <row r="20" spans="1:10" ht="16.5" thickBot="1">
      <c r="A20" s="7">
        <v>15</v>
      </c>
      <c r="B20" s="8" t="s">
        <v>169</v>
      </c>
      <c r="C20" s="25" t="s">
        <v>33</v>
      </c>
      <c r="D20" s="25">
        <v>12</v>
      </c>
      <c r="E20" s="25"/>
      <c r="F20" s="16">
        <f t="shared" si="0"/>
        <v>0</v>
      </c>
      <c r="G20" s="16"/>
      <c r="H20" s="16">
        <f t="shared" si="1"/>
        <v>0</v>
      </c>
      <c r="I20" s="16">
        <f t="shared" si="2"/>
        <v>0</v>
      </c>
      <c r="J20" s="7"/>
    </row>
    <row r="21" spans="1:9" ht="16.5" thickBot="1">
      <c r="A21" s="38" t="s">
        <v>99</v>
      </c>
      <c r="B21" s="39"/>
      <c r="C21" s="39"/>
      <c r="D21" s="39"/>
      <c r="E21" s="40"/>
      <c r="F21" s="24">
        <f>SUM(F6:F20)</f>
        <v>0</v>
      </c>
      <c r="G21" s="41">
        <f>SUM(H6:H20)</f>
        <v>0</v>
      </c>
      <c r="H21" s="42"/>
      <c r="I21" s="24">
        <f>SUM(I6:I20)</f>
        <v>0</v>
      </c>
    </row>
    <row r="23" ht="15.75">
      <c r="A23" s="9" t="s">
        <v>100</v>
      </c>
    </row>
    <row r="24" spans="1:10" ht="15">
      <c r="A24" s="43" t="str">
        <f>'Różne produkty spożywcze'!A132</f>
        <v>Składając ofertę należy pamiętać o pełnym i dokładnym wypełnieniu wszystkich pozycji. Brak nawet jednej pozycji zamówienia nie wypełnionej będzie skutkować odrzuceniem oferty. Podane ceny w formularzu powinny uwzględniać wszystkie koszty związane z realizacją zamówienia.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5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6:9" ht="15">
      <c r="F29" s="32" t="s">
        <v>101</v>
      </c>
      <c r="G29" s="32"/>
      <c r="H29" s="32"/>
      <c r="I29" s="32"/>
    </row>
    <row r="30" spans="6:9" ht="15">
      <c r="F30" s="32" t="s">
        <v>102</v>
      </c>
      <c r="G30" s="32"/>
      <c r="H30" s="32"/>
      <c r="I30" s="32"/>
    </row>
  </sheetData>
  <sheetProtection/>
  <mergeCells count="6">
    <mergeCell ref="A24:J26"/>
    <mergeCell ref="F29:I29"/>
    <mergeCell ref="F30:I30"/>
    <mergeCell ref="A2:J2"/>
    <mergeCell ref="A21:E21"/>
    <mergeCell ref="G21:H2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0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57"/>
  <sheetViews>
    <sheetView view="pageBreakPreview" zoomScaleSheetLayoutView="100" zoomScalePageLayoutView="125" workbookViewId="0" topLeftCell="A37">
      <selection activeCell="I55" sqref="I55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8.57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2" spans="1:10" ht="15">
      <c r="A2" s="36" t="s">
        <v>256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ht="60">
      <c r="A4" s="3" t="s">
        <v>0</v>
      </c>
      <c r="B4" s="3" t="s">
        <v>11</v>
      </c>
      <c r="C4" s="3" t="s">
        <v>12</v>
      </c>
      <c r="D4" s="4" t="s">
        <v>98</v>
      </c>
      <c r="E4" s="4" t="s">
        <v>16</v>
      </c>
      <c r="F4" s="3" t="s">
        <v>15</v>
      </c>
      <c r="G4" s="3" t="s">
        <v>13</v>
      </c>
      <c r="H4" s="3" t="s">
        <v>14</v>
      </c>
      <c r="I4" s="3" t="s">
        <v>126</v>
      </c>
      <c r="J4" s="3" t="s">
        <v>17</v>
      </c>
    </row>
    <row r="5" spans="1:10" ht="1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</row>
    <row r="6" spans="1:10" ht="15.75">
      <c r="A6" s="11">
        <v>1</v>
      </c>
      <c r="B6" s="14" t="s">
        <v>161</v>
      </c>
      <c r="C6" s="22" t="s">
        <v>34</v>
      </c>
      <c r="D6" s="17">
        <v>15</v>
      </c>
      <c r="E6" s="18"/>
      <c r="F6" s="16">
        <f>D6*E6</f>
        <v>0</v>
      </c>
      <c r="G6" s="16"/>
      <c r="H6" s="16">
        <f>ROUND(F6*G6/100,2)</f>
        <v>0</v>
      </c>
      <c r="I6" s="16">
        <f>F6+H6</f>
        <v>0</v>
      </c>
      <c r="J6" s="7"/>
    </row>
    <row r="7" spans="1:10" ht="31.5">
      <c r="A7" s="11">
        <v>2</v>
      </c>
      <c r="B7" s="14" t="s">
        <v>196</v>
      </c>
      <c r="C7" s="22" t="s">
        <v>34</v>
      </c>
      <c r="D7" s="17">
        <v>30</v>
      </c>
      <c r="E7" s="18"/>
      <c r="F7" s="16">
        <f aca="true" t="shared" si="0" ref="F7:F44">D7*E7</f>
        <v>0</v>
      </c>
      <c r="G7" s="16"/>
      <c r="H7" s="16">
        <f aca="true" t="shared" si="1" ref="H7:H44">ROUND(F7*G7/100,2)</f>
        <v>0</v>
      </c>
      <c r="I7" s="16">
        <f aca="true" t="shared" si="2" ref="I7:I44">F7+H7</f>
        <v>0</v>
      </c>
      <c r="J7" s="7"/>
    </row>
    <row r="8" spans="1:10" ht="15.75">
      <c r="A8" s="11">
        <v>3</v>
      </c>
      <c r="B8" s="14" t="s">
        <v>195</v>
      </c>
      <c r="C8" s="22" t="s">
        <v>34</v>
      </c>
      <c r="D8" s="17">
        <v>15</v>
      </c>
      <c r="E8" s="18"/>
      <c r="F8" s="16">
        <f t="shared" si="0"/>
        <v>0</v>
      </c>
      <c r="G8" s="16"/>
      <c r="H8" s="16">
        <f t="shared" si="1"/>
        <v>0</v>
      </c>
      <c r="I8" s="16">
        <f t="shared" si="2"/>
        <v>0</v>
      </c>
      <c r="J8" s="7"/>
    </row>
    <row r="9" spans="1:10" ht="31.5">
      <c r="A9" s="11">
        <v>4</v>
      </c>
      <c r="B9" s="14" t="s">
        <v>194</v>
      </c>
      <c r="C9" s="22" t="s">
        <v>34</v>
      </c>
      <c r="D9" s="17">
        <v>24</v>
      </c>
      <c r="E9" s="18"/>
      <c r="F9" s="16">
        <f t="shared" si="0"/>
        <v>0</v>
      </c>
      <c r="G9" s="16"/>
      <c r="H9" s="16">
        <f t="shared" si="1"/>
        <v>0</v>
      </c>
      <c r="I9" s="16">
        <f t="shared" si="2"/>
        <v>0</v>
      </c>
      <c r="J9" s="7"/>
    </row>
    <row r="10" spans="1:10" ht="47.25">
      <c r="A10" s="11">
        <v>5</v>
      </c>
      <c r="B10" s="14" t="s">
        <v>198</v>
      </c>
      <c r="C10" s="22" t="s">
        <v>34</v>
      </c>
      <c r="D10" s="17">
        <v>30</v>
      </c>
      <c r="E10" s="18"/>
      <c r="F10" s="16">
        <f t="shared" si="0"/>
        <v>0</v>
      </c>
      <c r="G10" s="16"/>
      <c r="H10" s="16">
        <f t="shared" si="1"/>
        <v>0</v>
      </c>
      <c r="I10" s="16">
        <f t="shared" si="2"/>
        <v>0</v>
      </c>
      <c r="J10" s="7"/>
    </row>
    <row r="11" spans="1:10" ht="47.25">
      <c r="A11" s="11">
        <v>6</v>
      </c>
      <c r="B11" s="14" t="s">
        <v>197</v>
      </c>
      <c r="C11" s="22" t="s">
        <v>34</v>
      </c>
      <c r="D11" s="17">
        <v>3</v>
      </c>
      <c r="E11" s="18"/>
      <c r="F11" s="16">
        <f t="shared" si="0"/>
        <v>0</v>
      </c>
      <c r="G11" s="16"/>
      <c r="H11" s="16">
        <f t="shared" si="1"/>
        <v>0</v>
      </c>
      <c r="I11" s="16">
        <f t="shared" si="2"/>
        <v>0</v>
      </c>
      <c r="J11" s="7"/>
    </row>
    <row r="12" spans="1:10" ht="15.75">
      <c r="A12" s="11">
        <v>7</v>
      </c>
      <c r="B12" s="14" t="s">
        <v>117</v>
      </c>
      <c r="C12" s="22" t="s">
        <v>118</v>
      </c>
      <c r="D12" s="17">
        <v>15</v>
      </c>
      <c r="E12" s="18"/>
      <c r="F12" s="16">
        <f t="shared" si="0"/>
        <v>0</v>
      </c>
      <c r="G12" s="16"/>
      <c r="H12" s="16">
        <f t="shared" si="1"/>
        <v>0</v>
      </c>
      <c r="I12" s="16">
        <f t="shared" si="2"/>
        <v>0</v>
      </c>
      <c r="J12" s="7"/>
    </row>
    <row r="13" spans="1:10" ht="15.75">
      <c r="A13" s="11">
        <v>8</v>
      </c>
      <c r="B13" s="14" t="s">
        <v>172</v>
      </c>
      <c r="C13" s="22" t="s">
        <v>34</v>
      </c>
      <c r="D13" s="17">
        <v>6</v>
      </c>
      <c r="E13" s="18"/>
      <c r="F13" s="16">
        <f t="shared" si="0"/>
        <v>0</v>
      </c>
      <c r="G13" s="16"/>
      <c r="H13" s="16">
        <f t="shared" si="1"/>
        <v>0</v>
      </c>
      <c r="I13" s="16">
        <f t="shared" si="2"/>
        <v>0</v>
      </c>
      <c r="J13" s="7"/>
    </row>
    <row r="14" spans="1:10" ht="15.75">
      <c r="A14" s="11">
        <v>9</v>
      </c>
      <c r="B14" s="14" t="s">
        <v>171</v>
      </c>
      <c r="C14" s="22" t="s">
        <v>119</v>
      </c>
      <c r="D14" s="17">
        <v>15</v>
      </c>
      <c r="E14" s="18"/>
      <c r="F14" s="16">
        <f t="shared" si="0"/>
        <v>0</v>
      </c>
      <c r="G14" s="16"/>
      <c r="H14" s="16">
        <f t="shared" si="1"/>
        <v>0</v>
      </c>
      <c r="I14" s="16">
        <f t="shared" si="2"/>
        <v>0</v>
      </c>
      <c r="J14" s="7"/>
    </row>
    <row r="15" spans="1:10" ht="31.5">
      <c r="A15" s="11">
        <v>10</v>
      </c>
      <c r="B15" s="14" t="s">
        <v>170</v>
      </c>
      <c r="C15" s="22" t="s">
        <v>34</v>
      </c>
      <c r="D15" s="17">
        <v>9</v>
      </c>
      <c r="E15" s="18"/>
      <c r="F15" s="16">
        <f t="shared" si="0"/>
        <v>0</v>
      </c>
      <c r="G15" s="16"/>
      <c r="H15" s="16">
        <f t="shared" si="1"/>
        <v>0</v>
      </c>
      <c r="I15" s="16">
        <f t="shared" si="2"/>
        <v>0</v>
      </c>
      <c r="J15" s="7"/>
    </row>
    <row r="16" spans="1:10" ht="31.5">
      <c r="A16" s="11">
        <v>11</v>
      </c>
      <c r="B16" s="14" t="s">
        <v>166</v>
      </c>
      <c r="C16" s="22" t="s">
        <v>34</v>
      </c>
      <c r="D16" s="17">
        <v>30</v>
      </c>
      <c r="E16" s="18"/>
      <c r="F16" s="16">
        <f t="shared" si="0"/>
        <v>0</v>
      </c>
      <c r="G16" s="16"/>
      <c r="H16" s="16">
        <f t="shared" si="1"/>
        <v>0</v>
      </c>
      <c r="I16" s="16">
        <f t="shared" si="2"/>
        <v>0</v>
      </c>
      <c r="J16" s="7"/>
    </row>
    <row r="17" spans="1:10" ht="47.25">
      <c r="A17" s="11">
        <v>12</v>
      </c>
      <c r="B17" s="14" t="s">
        <v>173</v>
      </c>
      <c r="C17" s="22" t="s">
        <v>34</v>
      </c>
      <c r="D17" s="17">
        <v>6</v>
      </c>
      <c r="E17" s="18"/>
      <c r="F17" s="16">
        <f t="shared" si="0"/>
        <v>0</v>
      </c>
      <c r="G17" s="16"/>
      <c r="H17" s="16">
        <f t="shared" si="1"/>
        <v>0</v>
      </c>
      <c r="I17" s="16">
        <f t="shared" si="2"/>
        <v>0</v>
      </c>
      <c r="J17" s="7"/>
    </row>
    <row r="18" spans="1:10" ht="47.25" customHeight="1">
      <c r="A18" s="11">
        <v>13</v>
      </c>
      <c r="B18" s="14" t="s">
        <v>174</v>
      </c>
      <c r="C18" s="22" t="s">
        <v>34</v>
      </c>
      <c r="D18" s="17">
        <v>12</v>
      </c>
      <c r="E18" s="18"/>
      <c r="F18" s="16">
        <f t="shared" si="0"/>
        <v>0</v>
      </c>
      <c r="G18" s="16"/>
      <c r="H18" s="16">
        <f t="shared" si="1"/>
        <v>0</v>
      </c>
      <c r="I18" s="16">
        <f t="shared" si="2"/>
        <v>0</v>
      </c>
      <c r="J18" s="7"/>
    </row>
    <row r="19" spans="1:10" ht="31.5">
      <c r="A19" s="11">
        <v>14</v>
      </c>
      <c r="B19" s="14" t="s">
        <v>251</v>
      </c>
      <c r="C19" s="22" t="s">
        <v>34</v>
      </c>
      <c r="D19" s="17">
        <v>45</v>
      </c>
      <c r="E19" s="18"/>
      <c r="F19" s="16">
        <f t="shared" si="0"/>
        <v>0</v>
      </c>
      <c r="G19" s="16"/>
      <c r="H19" s="16">
        <f t="shared" si="1"/>
        <v>0</v>
      </c>
      <c r="I19" s="16">
        <f t="shared" si="2"/>
        <v>0</v>
      </c>
      <c r="J19" s="7"/>
    </row>
    <row r="20" spans="1:10" ht="31.5">
      <c r="A20" s="11">
        <v>15</v>
      </c>
      <c r="B20" s="14" t="s">
        <v>175</v>
      </c>
      <c r="C20" s="22" t="s">
        <v>33</v>
      </c>
      <c r="D20" s="17">
        <v>30</v>
      </c>
      <c r="E20" s="18"/>
      <c r="F20" s="16">
        <f t="shared" si="0"/>
        <v>0</v>
      </c>
      <c r="G20" s="16"/>
      <c r="H20" s="16">
        <f t="shared" si="1"/>
        <v>0</v>
      </c>
      <c r="I20" s="16">
        <f t="shared" si="2"/>
        <v>0</v>
      </c>
      <c r="J20" s="7"/>
    </row>
    <row r="21" spans="1:10" ht="31.5">
      <c r="A21" s="11">
        <v>16</v>
      </c>
      <c r="B21" s="14" t="s">
        <v>176</v>
      </c>
      <c r="C21" s="22" t="s">
        <v>118</v>
      </c>
      <c r="D21" s="17">
        <v>45</v>
      </c>
      <c r="E21" s="18"/>
      <c r="F21" s="16">
        <f t="shared" si="0"/>
        <v>0</v>
      </c>
      <c r="G21" s="16"/>
      <c r="H21" s="16">
        <f t="shared" si="1"/>
        <v>0</v>
      </c>
      <c r="I21" s="16">
        <f t="shared" si="2"/>
        <v>0</v>
      </c>
      <c r="J21" s="7"/>
    </row>
    <row r="22" spans="1:10" ht="15.75" customHeight="1">
      <c r="A22" s="11">
        <v>17</v>
      </c>
      <c r="B22" s="14" t="s">
        <v>177</v>
      </c>
      <c r="C22" s="22" t="s">
        <v>34</v>
      </c>
      <c r="D22" s="17">
        <v>15</v>
      </c>
      <c r="E22" s="18"/>
      <c r="F22" s="16">
        <f t="shared" si="0"/>
        <v>0</v>
      </c>
      <c r="G22" s="16"/>
      <c r="H22" s="16">
        <f t="shared" si="1"/>
        <v>0</v>
      </c>
      <c r="I22" s="16">
        <f t="shared" si="2"/>
        <v>0</v>
      </c>
      <c r="J22" s="7"/>
    </row>
    <row r="23" spans="1:10" ht="31.5">
      <c r="A23" s="11">
        <v>18</v>
      </c>
      <c r="B23" s="14" t="s">
        <v>178</v>
      </c>
      <c r="C23" s="22" t="s">
        <v>34</v>
      </c>
      <c r="D23" s="17">
        <v>30</v>
      </c>
      <c r="E23" s="18"/>
      <c r="F23" s="16">
        <f t="shared" si="0"/>
        <v>0</v>
      </c>
      <c r="G23" s="16"/>
      <c r="H23" s="16">
        <f t="shared" si="1"/>
        <v>0</v>
      </c>
      <c r="I23" s="16">
        <f t="shared" si="2"/>
        <v>0</v>
      </c>
      <c r="J23" s="7"/>
    </row>
    <row r="24" spans="1:10" ht="47.25">
      <c r="A24" s="11">
        <v>19</v>
      </c>
      <c r="B24" s="14" t="s">
        <v>179</v>
      </c>
      <c r="C24" s="22" t="s">
        <v>33</v>
      </c>
      <c r="D24" s="17">
        <v>30</v>
      </c>
      <c r="E24" s="18"/>
      <c r="F24" s="16">
        <f t="shared" si="0"/>
        <v>0</v>
      </c>
      <c r="G24" s="16"/>
      <c r="H24" s="16">
        <f t="shared" si="1"/>
        <v>0</v>
      </c>
      <c r="I24" s="16">
        <f t="shared" si="2"/>
        <v>0</v>
      </c>
      <c r="J24" s="7"/>
    </row>
    <row r="25" spans="1:10" ht="15.75">
      <c r="A25" s="11">
        <v>20</v>
      </c>
      <c r="B25" s="14" t="s">
        <v>120</v>
      </c>
      <c r="C25" s="22" t="s">
        <v>34</v>
      </c>
      <c r="D25" s="17">
        <v>3</v>
      </c>
      <c r="E25" s="18"/>
      <c r="F25" s="16">
        <f t="shared" si="0"/>
        <v>0</v>
      </c>
      <c r="G25" s="16"/>
      <c r="H25" s="16">
        <f t="shared" si="1"/>
        <v>0</v>
      </c>
      <c r="I25" s="16">
        <f t="shared" si="2"/>
        <v>0</v>
      </c>
      <c r="J25" s="7"/>
    </row>
    <row r="26" spans="1:10" ht="15.75">
      <c r="A26" s="11">
        <v>21</v>
      </c>
      <c r="B26" s="14" t="s">
        <v>180</v>
      </c>
      <c r="C26" s="22" t="s">
        <v>34</v>
      </c>
      <c r="D26" s="17">
        <v>18</v>
      </c>
      <c r="E26" s="18"/>
      <c r="F26" s="16">
        <f t="shared" si="0"/>
        <v>0</v>
      </c>
      <c r="G26" s="16"/>
      <c r="H26" s="16">
        <f t="shared" si="1"/>
        <v>0</v>
      </c>
      <c r="I26" s="16">
        <f t="shared" si="2"/>
        <v>0</v>
      </c>
      <c r="J26" s="7"/>
    </row>
    <row r="27" spans="1:10" ht="31.5">
      <c r="A27" s="11">
        <v>22</v>
      </c>
      <c r="B27" s="14" t="s">
        <v>181</v>
      </c>
      <c r="C27" s="22" t="s">
        <v>34</v>
      </c>
      <c r="D27" s="17">
        <v>12</v>
      </c>
      <c r="E27" s="18"/>
      <c r="F27" s="16">
        <f t="shared" si="0"/>
        <v>0</v>
      </c>
      <c r="G27" s="16"/>
      <c r="H27" s="16">
        <f t="shared" si="1"/>
        <v>0</v>
      </c>
      <c r="I27" s="16">
        <f t="shared" si="2"/>
        <v>0</v>
      </c>
      <c r="J27" s="7"/>
    </row>
    <row r="28" spans="1:10" ht="31.5">
      <c r="A28" s="11">
        <v>23</v>
      </c>
      <c r="B28" s="14" t="s">
        <v>182</v>
      </c>
      <c r="C28" s="22" t="s">
        <v>34</v>
      </c>
      <c r="D28" s="17">
        <v>9</v>
      </c>
      <c r="E28" s="18"/>
      <c r="F28" s="16">
        <f t="shared" si="0"/>
        <v>0</v>
      </c>
      <c r="G28" s="16"/>
      <c r="H28" s="16">
        <f t="shared" si="1"/>
        <v>0</v>
      </c>
      <c r="I28" s="16">
        <f t="shared" si="2"/>
        <v>0</v>
      </c>
      <c r="J28" s="7"/>
    </row>
    <row r="29" spans="1:10" ht="31.5">
      <c r="A29" s="11">
        <v>24</v>
      </c>
      <c r="B29" s="14" t="s">
        <v>183</v>
      </c>
      <c r="C29" s="22" t="s">
        <v>34</v>
      </c>
      <c r="D29" s="17">
        <v>15</v>
      </c>
      <c r="E29" s="18"/>
      <c r="F29" s="16">
        <f t="shared" si="0"/>
        <v>0</v>
      </c>
      <c r="G29" s="16"/>
      <c r="H29" s="16">
        <f t="shared" si="1"/>
        <v>0</v>
      </c>
      <c r="I29" s="16">
        <f t="shared" si="2"/>
        <v>0</v>
      </c>
      <c r="J29" s="7"/>
    </row>
    <row r="30" spans="1:10" ht="15.75">
      <c r="A30" s="11">
        <v>25</v>
      </c>
      <c r="B30" s="14" t="s">
        <v>121</v>
      </c>
      <c r="C30" s="22" t="s">
        <v>118</v>
      </c>
      <c r="D30" s="17">
        <v>30</v>
      </c>
      <c r="E30" s="18"/>
      <c r="F30" s="16">
        <f t="shared" si="0"/>
        <v>0</v>
      </c>
      <c r="G30" s="16"/>
      <c r="H30" s="16">
        <f t="shared" si="1"/>
        <v>0</v>
      </c>
      <c r="I30" s="16">
        <f t="shared" si="2"/>
        <v>0</v>
      </c>
      <c r="J30" s="7"/>
    </row>
    <row r="31" spans="1:10" ht="15.75" customHeight="1">
      <c r="A31" s="11">
        <v>26</v>
      </c>
      <c r="B31" s="14" t="s">
        <v>184</v>
      </c>
      <c r="C31" s="22" t="s">
        <v>34</v>
      </c>
      <c r="D31" s="17">
        <v>15</v>
      </c>
      <c r="E31" s="18"/>
      <c r="F31" s="16">
        <f t="shared" si="0"/>
        <v>0</v>
      </c>
      <c r="G31" s="16"/>
      <c r="H31" s="16">
        <f t="shared" si="1"/>
        <v>0</v>
      </c>
      <c r="I31" s="16">
        <f t="shared" si="2"/>
        <v>0</v>
      </c>
      <c r="J31" s="7"/>
    </row>
    <row r="32" spans="1:10" ht="31.5">
      <c r="A32" s="11">
        <v>27</v>
      </c>
      <c r="B32" s="14" t="s">
        <v>185</v>
      </c>
      <c r="C32" s="22" t="s">
        <v>34</v>
      </c>
      <c r="D32" s="17">
        <v>30</v>
      </c>
      <c r="E32" s="18"/>
      <c r="F32" s="16">
        <f t="shared" si="0"/>
        <v>0</v>
      </c>
      <c r="G32" s="16"/>
      <c r="H32" s="16">
        <f t="shared" si="1"/>
        <v>0</v>
      </c>
      <c r="I32" s="16">
        <f t="shared" si="2"/>
        <v>0</v>
      </c>
      <c r="J32" s="7"/>
    </row>
    <row r="33" spans="1:10" ht="15.75">
      <c r="A33" s="11">
        <v>28</v>
      </c>
      <c r="B33" s="14" t="s">
        <v>122</v>
      </c>
      <c r="C33" s="22" t="s">
        <v>34</v>
      </c>
      <c r="D33" s="17">
        <v>45</v>
      </c>
      <c r="E33" s="18"/>
      <c r="F33" s="16">
        <f t="shared" si="0"/>
        <v>0</v>
      </c>
      <c r="G33" s="16"/>
      <c r="H33" s="16">
        <f t="shared" si="1"/>
        <v>0</v>
      </c>
      <c r="I33" s="16">
        <f t="shared" si="2"/>
        <v>0</v>
      </c>
      <c r="J33" s="7"/>
    </row>
    <row r="34" spans="1:10" ht="31.5">
      <c r="A34" s="11">
        <v>29</v>
      </c>
      <c r="B34" s="14" t="s">
        <v>186</v>
      </c>
      <c r="C34" s="22" t="s">
        <v>33</v>
      </c>
      <c r="D34" s="17">
        <v>30</v>
      </c>
      <c r="E34" s="18"/>
      <c r="F34" s="16">
        <f t="shared" si="0"/>
        <v>0</v>
      </c>
      <c r="G34" s="16"/>
      <c r="H34" s="16">
        <f t="shared" si="1"/>
        <v>0</v>
      </c>
      <c r="I34" s="16">
        <f t="shared" si="2"/>
        <v>0</v>
      </c>
      <c r="J34" s="7"/>
    </row>
    <row r="35" spans="1:10" ht="47.25">
      <c r="A35" s="11">
        <v>30</v>
      </c>
      <c r="B35" s="14" t="s">
        <v>187</v>
      </c>
      <c r="C35" s="22" t="s">
        <v>118</v>
      </c>
      <c r="D35" s="17">
        <v>15</v>
      </c>
      <c r="E35" s="18"/>
      <c r="F35" s="16">
        <f t="shared" si="0"/>
        <v>0</v>
      </c>
      <c r="G35" s="16"/>
      <c r="H35" s="16">
        <f t="shared" si="1"/>
        <v>0</v>
      </c>
      <c r="I35" s="16">
        <f t="shared" si="2"/>
        <v>0</v>
      </c>
      <c r="J35" s="7"/>
    </row>
    <row r="36" spans="1:10" ht="31.5">
      <c r="A36" s="11">
        <v>31</v>
      </c>
      <c r="B36" s="14" t="s">
        <v>188</v>
      </c>
      <c r="C36" s="22" t="s">
        <v>33</v>
      </c>
      <c r="D36" s="17">
        <v>3</v>
      </c>
      <c r="E36" s="18"/>
      <c r="F36" s="16">
        <f t="shared" si="0"/>
        <v>0</v>
      </c>
      <c r="G36" s="16"/>
      <c r="H36" s="16">
        <f t="shared" si="1"/>
        <v>0</v>
      </c>
      <c r="I36" s="16">
        <f t="shared" si="2"/>
        <v>0</v>
      </c>
      <c r="J36" s="7"/>
    </row>
    <row r="37" spans="1:10" ht="15.75">
      <c r="A37" s="11">
        <v>32</v>
      </c>
      <c r="B37" s="14" t="s">
        <v>125</v>
      </c>
      <c r="C37" s="22" t="s">
        <v>33</v>
      </c>
      <c r="D37" s="17">
        <v>9</v>
      </c>
      <c r="E37" s="18"/>
      <c r="F37" s="16">
        <f t="shared" si="0"/>
        <v>0</v>
      </c>
      <c r="G37" s="16"/>
      <c r="H37" s="16">
        <f t="shared" si="1"/>
        <v>0</v>
      </c>
      <c r="I37" s="16">
        <f t="shared" si="2"/>
        <v>0</v>
      </c>
      <c r="J37" s="7"/>
    </row>
    <row r="38" spans="1:10" ht="47.25">
      <c r="A38" s="11">
        <v>33</v>
      </c>
      <c r="B38" s="14" t="s">
        <v>252</v>
      </c>
      <c r="C38" s="22" t="s">
        <v>33</v>
      </c>
      <c r="D38" s="17">
        <v>6</v>
      </c>
      <c r="E38" s="18"/>
      <c r="F38" s="16">
        <f t="shared" si="0"/>
        <v>0</v>
      </c>
      <c r="G38" s="16"/>
      <c r="H38" s="16">
        <f t="shared" si="1"/>
        <v>0</v>
      </c>
      <c r="I38" s="16">
        <f t="shared" si="2"/>
        <v>0</v>
      </c>
      <c r="J38" s="7"/>
    </row>
    <row r="39" spans="1:10" ht="15.75">
      <c r="A39" s="11">
        <v>34</v>
      </c>
      <c r="B39" s="14" t="s">
        <v>124</v>
      </c>
      <c r="C39" s="22" t="s">
        <v>33</v>
      </c>
      <c r="D39" s="17">
        <v>18</v>
      </c>
      <c r="E39" s="18"/>
      <c r="F39" s="16">
        <f t="shared" si="0"/>
        <v>0</v>
      </c>
      <c r="G39" s="16"/>
      <c r="H39" s="16">
        <f t="shared" si="1"/>
        <v>0</v>
      </c>
      <c r="I39" s="16">
        <f t="shared" si="2"/>
        <v>0</v>
      </c>
      <c r="J39" s="7"/>
    </row>
    <row r="40" spans="1:10" ht="15.75">
      <c r="A40" s="11">
        <v>35</v>
      </c>
      <c r="B40" s="14" t="s">
        <v>189</v>
      </c>
      <c r="C40" s="22" t="s">
        <v>34</v>
      </c>
      <c r="D40" s="17">
        <v>45</v>
      </c>
      <c r="E40" s="18"/>
      <c r="F40" s="16">
        <f t="shared" si="0"/>
        <v>0</v>
      </c>
      <c r="G40" s="16"/>
      <c r="H40" s="16">
        <f t="shared" si="1"/>
        <v>0</v>
      </c>
      <c r="I40" s="16">
        <f t="shared" si="2"/>
        <v>0</v>
      </c>
      <c r="J40" s="7"/>
    </row>
    <row r="41" spans="1:10" ht="15.75">
      <c r="A41" s="11">
        <v>36</v>
      </c>
      <c r="B41" s="14" t="s">
        <v>190</v>
      </c>
      <c r="C41" s="22" t="s">
        <v>118</v>
      </c>
      <c r="D41" s="17">
        <v>30</v>
      </c>
      <c r="E41" s="18"/>
      <c r="F41" s="16">
        <f t="shared" si="0"/>
        <v>0</v>
      </c>
      <c r="G41" s="16"/>
      <c r="H41" s="16">
        <f t="shared" si="1"/>
        <v>0</v>
      </c>
      <c r="I41" s="16">
        <f t="shared" si="2"/>
        <v>0</v>
      </c>
      <c r="J41" s="7"/>
    </row>
    <row r="42" spans="1:10" ht="31.5">
      <c r="A42" s="11">
        <v>37</v>
      </c>
      <c r="B42" s="14" t="s">
        <v>191</v>
      </c>
      <c r="C42" s="22" t="s">
        <v>34</v>
      </c>
      <c r="D42" s="17">
        <v>15</v>
      </c>
      <c r="E42" s="18"/>
      <c r="F42" s="16">
        <f t="shared" si="0"/>
        <v>0</v>
      </c>
      <c r="G42" s="16"/>
      <c r="H42" s="16">
        <f t="shared" si="1"/>
        <v>0</v>
      </c>
      <c r="I42" s="16">
        <f t="shared" si="2"/>
        <v>0</v>
      </c>
      <c r="J42" s="7"/>
    </row>
    <row r="43" spans="1:10" ht="31.5">
      <c r="A43" s="11">
        <v>38</v>
      </c>
      <c r="B43" s="14" t="s">
        <v>192</v>
      </c>
      <c r="C43" s="22" t="s">
        <v>34</v>
      </c>
      <c r="D43" s="17">
        <v>3</v>
      </c>
      <c r="E43" s="18"/>
      <c r="F43" s="16">
        <f t="shared" si="0"/>
        <v>0</v>
      </c>
      <c r="G43" s="16"/>
      <c r="H43" s="16">
        <f t="shared" si="1"/>
        <v>0</v>
      </c>
      <c r="I43" s="16">
        <f t="shared" si="2"/>
        <v>0</v>
      </c>
      <c r="J43" s="7"/>
    </row>
    <row r="44" spans="1:10" ht="15.75">
      <c r="A44" s="11">
        <v>39</v>
      </c>
      <c r="B44" s="14" t="s">
        <v>123</v>
      </c>
      <c r="C44" s="22" t="s">
        <v>34</v>
      </c>
      <c r="D44" s="17">
        <v>270</v>
      </c>
      <c r="E44" s="18"/>
      <c r="F44" s="16">
        <f t="shared" si="0"/>
        <v>0</v>
      </c>
      <c r="G44" s="16"/>
      <c r="H44" s="16">
        <f t="shared" si="1"/>
        <v>0</v>
      </c>
      <c r="I44" s="16">
        <f t="shared" si="2"/>
        <v>0</v>
      </c>
      <c r="J44" s="7"/>
    </row>
    <row r="45" spans="1:10" ht="47.25">
      <c r="A45" s="11">
        <v>40</v>
      </c>
      <c r="B45" s="15" t="s">
        <v>193</v>
      </c>
      <c r="C45" s="23" t="s">
        <v>34</v>
      </c>
      <c r="D45" s="19">
        <v>240</v>
      </c>
      <c r="E45" s="20"/>
      <c r="F45" s="16">
        <f>D45*E45</f>
        <v>0</v>
      </c>
      <c r="G45" s="16"/>
      <c r="H45" s="16">
        <f>ROUND(F45*G45/100,2)</f>
        <v>0</v>
      </c>
      <c r="I45" s="16">
        <f>F45+H45</f>
        <v>0</v>
      </c>
      <c r="J45" s="7"/>
    </row>
    <row r="46" spans="1:10" ht="15.75" customHeight="1" thickBot="1">
      <c r="A46" s="11">
        <v>41</v>
      </c>
      <c r="B46" s="6" t="s">
        <v>167</v>
      </c>
      <c r="C46" s="21" t="s">
        <v>33</v>
      </c>
      <c r="D46" s="21">
        <v>270</v>
      </c>
      <c r="E46" s="18"/>
      <c r="F46" s="16">
        <f>D46*E46</f>
        <v>0</v>
      </c>
      <c r="G46" s="16"/>
      <c r="H46" s="16">
        <f>ROUND(F46*G46/100,2)</f>
        <v>0</v>
      </c>
      <c r="I46" s="16">
        <f>F46+H46</f>
        <v>0</v>
      </c>
      <c r="J46" s="7"/>
    </row>
    <row r="47" spans="1:9" ht="16.5" thickBot="1">
      <c r="A47" s="38" t="s">
        <v>99</v>
      </c>
      <c r="B47" s="39"/>
      <c r="C47" s="39"/>
      <c r="D47" s="39"/>
      <c r="E47" s="40"/>
      <c r="F47" s="24">
        <f>SUM(F6:F46)</f>
        <v>0</v>
      </c>
      <c r="G47" s="41">
        <f>SUM(H6:H46)</f>
        <v>0</v>
      </c>
      <c r="H47" s="42"/>
      <c r="I47" s="24">
        <f>SUM(I6:I46)</f>
        <v>0</v>
      </c>
    </row>
    <row r="49" ht="15.75">
      <c r="A49" s="9" t="s">
        <v>100</v>
      </c>
    </row>
    <row r="50" spans="1:10" ht="15">
      <c r="A50" s="43" t="str">
        <f>'Różne produkty spożywcze'!A132</f>
        <v>Składając ofertę należy pamiętać o pełnym i dokładnym wypełnieniu wszystkich pozycji. Brak nawet jednej pozycji zamówienia nie wypełnionej będzie skutkować odrzuceniem oferty. Podane ceny w formularzu powinny uwzględniać wszystkie koszty związane z realizacją zamówienia.</v>
      </c>
      <c r="B50" s="43"/>
      <c r="C50" s="43"/>
      <c r="D50" s="43"/>
      <c r="E50" s="43"/>
      <c r="F50" s="43"/>
      <c r="G50" s="43"/>
      <c r="H50" s="43"/>
      <c r="I50" s="43"/>
      <c r="J50" s="43"/>
    </row>
    <row r="51" spans="1:10" ht="15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6" spans="6:9" ht="15">
      <c r="F56" s="32" t="s">
        <v>101</v>
      </c>
      <c r="G56" s="32"/>
      <c r="H56" s="32"/>
      <c r="I56" s="32"/>
    </row>
    <row r="57" spans="6:9" ht="15">
      <c r="F57" s="32" t="s">
        <v>102</v>
      </c>
      <c r="G57" s="32"/>
      <c r="H57" s="32"/>
      <c r="I57" s="32"/>
    </row>
  </sheetData>
  <sheetProtection/>
  <mergeCells count="6">
    <mergeCell ref="A50:J52"/>
    <mergeCell ref="F56:I56"/>
    <mergeCell ref="F57:I57"/>
    <mergeCell ref="A2:J2"/>
    <mergeCell ref="A47:E47"/>
    <mergeCell ref="G47:H4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scale="97" r:id="rId1"/>
  <headerFooter>
    <oddFooter>&amp;CStrona &amp;P z &amp;N</oddFooter>
  </headerFooter>
  <rowBreaks count="2" manualBreakCount="2">
    <brk id="18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cp:lastPrinted>2018-03-13T12:09:23Z</cp:lastPrinted>
  <dcterms:created xsi:type="dcterms:W3CDTF">2015-12-02T10:15:46Z</dcterms:created>
  <dcterms:modified xsi:type="dcterms:W3CDTF">2018-03-14T07:39:49Z</dcterms:modified>
  <cp:category/>
  <cp:version/>
  <cp:contentType/>
  <cp:contentStatus/>
</cp:coreProperties>
</file>