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9975" activeTab="1"/>
  </bookViews>
  <sheets>
    <sheet name="Strona tytułowa" sheetId="1" r:id="rId1"/>
    <sheet name="Kosztorys ślepy" sheetId="2" r:id="rId2"/>
  </sheets>
  <definedNames/>
  <calcPr fullCalcOnLoad="1"/>
</workbook>
</file>

<file path=xl/sharedStrings.xml><?xml version="1.0" encoding="utf-8"?>
<sst xmlns="http://schemas.openxmlformats.org/spreadsheetml/2006/main" count="100" uniqueCount="73">
  <si>
    <t>Lp</t>
  </si>
  <si>
    <t>Normatyw</t>
  </si>
  <si>
    <t>Opis</t>
  </si>
  <si>
    <t>Nazwa nakładu</t>
  </si>
  <si>
    <t>Jm</t>
  </si>
  <si>
    <t>Norma</t>
  </si>
  <si>
    <t>Wsp.</t>
  </si>
  <si>
    <t>Ilość</t>
  </si>
  <si>
    <t>Cena</t>
  </si>
  <si>
    <t>Wartość</t>
  </si>
  <si>
    <t xml:space="preserve">Obiekt  1. REMONT DROGI GMINNEJ nr 108504 "Cholewiana Góra - Podlesie - Poręby Wolskie w m. Kamień Podlesie " od km 2+860 do km 5+460
Opis:
</t>
  </si>
  <si>
    <t xml:space="preserve">Obmiar = 0.0000 </t>
  </si>
  <si>
    <t>mn. R = 1.000   mn. M = 1.000   mn. S = 1.000</t>
  </si>
  <si>
    <t xml:space="preserve">Element  1. 1. ROBOTY PRZYGOTOWAWCZE
Opis:
</t>
  </si>
  <si>
    <t xml:space="preserve"> 1. 1. 1.</t>
  </si>
  <si>
    <t xml:space="preserve">Mechaniczne profilowanie i zagęszczenie podłoża pod warstwy konstrukcyjne nawierzchni w gruncie kat. I-IV średnio10 - 15cm
od km 2+860 do km 5+460
2600.0mb x 4.20szer. = 10920.00m2
</t>
  </si>
  <si>
    <t>Obmiar = 10920.00000 m2</t>
  </si>
  <si>
    <t xml:space="preserve">Element  1. 2. PODBUDOWA  TŁUCZNIOWA
Opis:
</t>
  </si>
  <si>
    <t xml:space="preserve"> 1. 2. 1.</t>
  </si>
  <si>
    <t xml:space="preserve"> 1. 2. 2.</t>
  </si>
  <si>
    <t>Skropienie podbudowy tłuczniowej  asfaltem
od km 2+860 do km 5+460
2600.0mb x 4.20szer. = 10920.00m2</t>
  </si>
  <si>
    <t xml:space="preserve">Element  1. 3. WARSTWA WIĄŻĄCA Z MASY MINERALNO ASFALTOWEJ
Opis:
</t>
  </si>
  <si>
    <t xml:space="preserve"> 1. 3. 1.</t>
  </si>
  <si>
    <t>Nawierzchnia z mieszanek mineralno-bitumicznych grysowo-żwirowych - warstwa wiążąca asfaltowa - grubość po zagęszcz. 4 cm
od km 2+860 do km 5+460
2600.0mb x 4.00szer. = 10400.00m2</t>
  </si>
  <si>
    <t>Obmiar = 10400.00000 m2</t>
  </si>
  <si>
    <t xml:space="preserve"> 1. 3. 2.</t>
  </si>
  <si>
    <t xml:space="preserve">Skropienie warstwy wiążącej asfaltem
od km 2+860 do km 5+460
2600.0mb x 4.00szer. = 10400.00m2
</t>
  </si>
  <si>
    <t xml:space="preserve">Element  1. 4. WARSTWA ŚCIERALNA
Opis:
</t>
  </si>
  <si>
    <t xml:space="preserve"> 1. 4. 1.</t>
  </si>
  <si>
    <t>Nawierzchnia z mieszanek mineralno-bitumicznych grysowo-żwirowych - warstwa ścieralna asfaltowa - grubość po zagęszcz. 3 cm
od km 2+860 do km 5+460
2600.0mb x 4.00szer. = 10400.00m2</t>
  </si>
  <si>
    <t xml:space="preserve"> 1. 4. 2.</t>
  </si>
  <si>
    <t xml:space="preserve">Nawierzchnia z mieszanek mineralno-bitumicznych grysowo-żwirowych - warstwa ścieralna asfaltowa - za dalszy 1 cm grubość po zagęszcz.
od km 2+860 do km 5+460
2600.0mb x 4.00szer. = 10400.00m2
</t>
  </si>
  <si>
    <t xml:space="preserve">Element  1. 5. POBOCZA
Opis:
</t>
  </si>
  <si>
    <t xml:space="preserve"> 1. 5. 1.</t>
  </si>
  <si>
    <t>(analogia) Roboty ziemne wykon.koparkami przedsiębiernymi o poj.łyżki 0.15 m3 w gr.kat.III z transp.urobku samochod.samowyładowczymi 
Dowóz niesortu na uzupełnienie pobocze o średniej grubosci 15cm
od km 2+860 do km 5+460
(2600.0mb x 0.75szer x 2 x 0.15) =585.00m3</t>
  </si>
  <si>
    <t>Obmiar = 585.00000 m3</t>
  </si>
  <si>
    <t xml:space="preserve"> 1. 5. 2.</t>
  </si>
  <si>
    <t>Plantowanie poboczy ręcznie - rozplantowanie uprzednio dowiezionego niesortu na pobocza wraz z zagęszczeniem walcem statycznymw.
2600.0mb x 0.75 x 2 = 3900.0m2</t>
  </si>
  <si>
    <t>Obmiar = 3900.00000 m2</t>
  </si>
  <si>
    <t>Podbudowa z kruszywa łamanego - warstwa dolna o grubości po zagęszczeniu 18 cm
od km 2+860 do km 5+460
2600.0mb x 4.20szer. = 10920.00m2</t>
  </si>
  <si>
    <t xml:space="preserve">KNR 
02-31-0103-0400
</t>
  </si>
  <si>
    <t>KNR 
02-31-0114-0500</t>
  </si>
  <si>
    <t>KNR 
02-31-1004-0700</t>
  </si>
  <si>
    <t>KNR 
02-31-0311-0100</t>
  </si>
  <si>
    <t>KNR 
02-31-0311-0500</t>
  </si>
  <si>
    <t>KNR 
02-31-0311-0600</t>
  </si>
  <si>
    <t>KNR 
02-01-0201-0200</t>
  </si>
  <si>
    <t>KNR 
02-01-0506-0100</t>
  </si>
  <si>
    <t>Kamień, kwiecień 2013</t>
  </si>
  <si>
    <t>Dla:</t>
  </si>
  <si>
    <t xml:space="preserve">GMINA KAMIEŃ
         </t>
  </si>
  <si>
    <t xml:space="preserve">36 - 053 KAMIEŃ 
         </t>
  </si>
  <si>
    <t>Rodzaj robót:</t>
  </si>
  <si>
    <t>Zakres robót:</t>
  </si>
  <si>
    <t>Lokalizacja robót:</t>
  </si>
  <si>
    <t>Wartość robót bez VAT:</t>
  </si>
  <si>
    <t>zł</t>
  </si>
  <si>
    <t>Podatek VAT:</t>
  </si>
  <si>
    <t>RAZEM:</t>
  </si>
  <si>
    <t>Słownie:</t>
  </si>
  <si>
    <r>
      <t xml:space="preserve">
</t>
    </r>
    <r>
      <rPr>
        <sz val="9"/>
        <rFont val="Arial Unicode MS"/>
        <family val="2"/>
      </rPr>
      <t xml:space="preserve">         </t>
    </r>
  </si>
  <si>
    <t>Sporządził:</t>
  </si>
  <si>
    <t>Sprawdził:</t>
  </si>
  <si>
    <t>Wartość netto</t>
  </si>
  <si>
    <t>Podatek VAT 22%</t>
  </si>
  <si>
    <t>WARTOŚĆ BRUTTO</t>
  </si>
  <si>
    <t>45233223-8 Wymiana nawierzchni drogowej</t>
  </si>
  <si>
    <t>Klasyfikacja robót wg Wspólnego Słownika Zamówień</t>
  </si>
  <si>
    <t xml:space="preserve">REMONT DROGI GMINNEJ nr 108504
         </t>
  </si>
  <si>
    <t xml:space="preserve">od km 2+860 do km 5+460 o długości 2600 mb
         </t>
  </si>
  <si>
    <t>odc."Cholewiana Góra - Podlesie - Poręby Wolskie"
        w m. Kamień Podlesie</t>
  </si>
  <si>
    <t>PRZEDMIAR</t>
  </si>
  <si>
    <t>Kosztorys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</si>
</sst>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8">
    <font>
      <sz val="10"/>
      <name val="Arial"/>
      <family val="0"/>
    </font>
    <font>
      <sz val="8"/>
      <name val="Arial CE"/>
      <family val="0"/>
    </font>
    <font>
      <b/>
      <sz val="8"/>
      <name val="Arial CE"/>
      <family val="0"/>
    </font>
    <font>
      <b/>
      <sz val="11"/>
      <name val="Arial CE"/>
      <family val="0"/>
    </font>
    <font>
      <b/>
      <sz val="9"/>
      <name val="Arial CE"/>
      <family val="0"/>
    </font>
    <font>
      <b/>
      <sz val="8"/>
      <name val="Arial"/>
      <family val="2"/>
    </font>
    <font>
      <b/>
      <sz val="14"/>
      <name val="Arial CE"/>
      <family val="0"/>
    </font>
    <font>
      <sz val="10"/>
      <name val="Arial Unicode MS"/>
      <family val="2"/>
    </font>
    <font>
      <b/>
      <sz val="10"/>
      <name val="Arial"/>
      <family val="2"/>
    </font>
    <font>
      <sz val="11"/>
      <name val="Arial CE"/>
      <family val="0"/>
    </font>
    <font>
      <b/>
      <sz val="12"/>
      <name val="Arial"/>
      <family val="2"/>
    </font>
    <font>
      <sz val="12"/>
      <name val="Arial"/>
      <family val="2"/>
    </font>
    <font>
      <sz val="9"/>
      <name val="Arial CE"/>
      <family val="0"/>
    </font>
    <font>
      <sz val="9"/>
      <name val="Arial Unicode MS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2" fillId="0" borderId="14" xfId="0" applyFont="1" applyBorder="1" applyAlignment="1">
      <alignment horizontal="center" vertical="center" wrapText="1"/>
    </xf>
    <xf numFmtId="0" fontId="9" fillId="0" borderId="0" xfId="0" applyFont="1" applyAlignment="1">
      <alignment horizontal="right" vertical="top" wrapText="1"/>
    </xf>
    <xf numFmtId="0" fontId="3" fillId="0" borderId="0" xfId="0" applyFont="1" applyAlignment="1">
      <alignment horizontal="right" vertical="top" wrapText="1"/>
    </xf>
    <xf numFmtId="4" fontId="10" fillId="0" borderId="0" xfId="0" applyNumberFormat="1" applyFont="1" applyAlignment="1">
      <alignment wrapText="1"/>
    </xf>
    <xf numFmtId="0" fontId="11" fillId="0" borderId="0" xfId="0" applyFont="1" applyAlignment="1">
      <alignment wrapText="1"/>
    </xf>
    <xf numFmtId="0" fontId="12" fillId="0" borderId="0" xfId="0" applyFont="1" applyAlignment="1">
      <alignment horizontal="right" vertical="top" wrapText="1"/>
    </xf>
    <xf numFmtId="4" fontId="0" fillId="0" borderId="15" xfId="0" applyNumberFormat="1" applyBorder="1" applyAlignment="1">
      <alignment horizontal="center" vertical="center"/>
    </xf>
    <xf numFmtId="4" fontId="0" fillId="0" borderId="16" xfId="0" applyNumberFormat="1" applyBorder="1" applyAlignment="1">
      <alignment horizontal="center" vertical="center"/>
    </xf>
    <xf numFmtId="4" fontId="8" fillId="0" borderId="17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left" vertical="top" wrapText="1"/>
    </xf>
    <xf numFmtId="0" fontId="0" fillId="0" borderId="0" xfId="0" applyBorder="1" applyAlignment="1">
      <alignment wrapText="1"/>
    </xf>
    <xf numFmtId="0" fontId="3" fillId="0" borderId="0" xfId="0" applyFont="1" applyBorder="1" applyAlignment="1">
      <alignment horizontal="right" vertical="top" wrapText="1"/>
    </xf>
    <xf numFmtId="0" fontId="3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right" vertical="top" wrapText="1"/>
    </xf>
    <xf numFmtId="0" fontId="0" fillId="0" borderId="0" xfId="0" applyBorder="1" applyAlignment="1">
      <alignment horizontal="right" vertical="top" wrapText="1"/>
    </xf>
    <xf numFmtId="0" fontId="6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4" fillId="0" borderId="22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left" vertical="center" wrapText="1"/>
    </xf>
    <xf numFmtId="0" fontId="0" fillId="0" borderId="13" xfId="0" applyBorder="1" applyAlignment="1">
      <alignment wrapText="1"/>
    </xf>
    <xf numFmtId="0" fontId="0" fillId="0" borderId="24" xfId="0" applyBorder="1" applyAlignment="1">
      <alignment wrapText="1"/>
    </xf>
    <xf numFmtId="0" fontId="2" fillId="0" borderId="0" xfId="0" applyFont="1" applyBorder="1" applyAlignment="1">
      <alignment horizontal="left" vertical="top" wrapText="1"/>
    </xf>
    <xf numFmtId="0" fontId="2" fillId="0" borderId="25" xfId="0" applyFont="1" applyBorder="1" applyAlignment="1">
      <alignment horizontal="left" vertical="top" wrapText="1"/>
    </xf>
    <xf numFmtId="0" fontId="1" fillId="0" borderId="26" xfId="0" applyFont="1" applyBorder="1" applyAlignment="1">
      <alignment horizontal="left" vertical="top" wrapText="1"/>
    </xf>
    <xf numFmtId="0" fontId="1" fillId="0" borderId="27" xfId="0" applyFont="1" applyBorder="1" applyAlignment="1">
      <alignment horizontal="left" vertical="top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left" vertical="center" wrapText="1"/>
    </xf>
    <xf numFmtId="0" fontId="3" fillId="0" borderId="35" xfId="0" applyFont="1" applyBorder="1" applyAlignment="1">
      <alignment horizontal="left" vertical="center" wrapText="1"/>
    </xf>
    <xf numFmtId="0" fontId="3" fillId="0" borderId="36" xfId="0" applyFont="1" applyBorder="1" applyAlignment="1">
      <alignment horizontal="left" vertical="center" wrapText="1"/>
    </xf>
    <xf numFmtId="4" fontId="0" fillId="0" borderId="19" xfId="0" applyNumberFormat="1" applyBorder="1" applyAlignment="1">
      <alignment horizontal="center" vertical="center" wrapText="1"/>
    </xf>
    <xf numFmtId="4" fontId="0" fillId="0" borderId="37" xfId="0" applyNumberFormat="1" applyBorder="1" applyAlignment="1">
      <alignment horizontal="center" vertical="center" wrapText="1"/>
    </xf>
    <xf numFmtId="4" fontId="0" fillId="0" borderId="16" xfId="0" applyNumberFormat="1" applyBorder="1" applyAlignment="1">
      <alignment horizontal="center" vertical="center" wrapText="1"/>
    </xf>
    <xf numFmtId="4" fontId="0" fillId="0" borderId="38" xfId="0" applyNumberFormat="1" applyBorder="1" applyAlignment="1">
      <alignment horizontal="center" vertical="center" wrapText="1"/>
    </xf>
    <xf numFmtId="0" fontId="2" fillId="0" borderId="39" xfId="0" applyFont="1" applyBorder="1" applyAlignment="1">
      <alignment horizontal="left" vertical="top" wrapText="1"/>
    </xf>
    <xf numFmtId="0" fontId="2" fillId="0" borderId="26" xfId="0" applyFont="1" applyBorder="1" applyAlignment="1">
      <alignment horizontal="left" vertical="top" wrapText="1"/>
    </xf>
    <xf numFmtId="0" fontId="2" fillId="0" borderId="40" xfId="0" applyFont="1" applyBorder="1" applyAlignment="1">
      <alignment horizontal="left" vertical="top" wrapText="1"/>
    </xf>
    <xf numFmtId="0" fontId="2" fillId="0" borderId="41" xfId="0" applyFont="1" applyBorder="1" applyAlignment="1">
      <alignment horizontal="left" vertical="top" wrapText="1"/>
    </xf>
    <xf numFmtId="0" fontId="2" fillId="0" borderId="24" xfId="0" applyFont="1" applyBorder="1" applyAlignment="1">
      <alignment horizontal="left" vertical="top" wrapText="1"/>
    </xf>
    <xf numFmtId="0" fontId="5" fillId="0" borderId="42" xfId="0" applyFont="1" applyBorder="1" applyAlignment="1">
      <alignment vertical="top" wrapText="1"/>
    </xf>
    <xf numFmtId="0" fontId="5" fillId="0" borderId="40" xfId="0" applyFont="1" applyBorder="1" applyAlignment="1">
      <alignment vertical="top" wrapText="1"/>
    </xf>
    <xf numFmtId="0" fontId="1" fillId="0" borderId="43" xfId="0" applyFont="1" applyBorder="1" applyAlignment="1">
      <alignment horizontal="left" vertical="top" wrapText="1"/>
    </xf>
    <xf numFmtId="0" fontId="1" fillId="0" borderId="22" xfId="0" applyFont="1" applyBorder="1" applyAlignment="1">
      <alignment horizontal="left" vertical="top" wrapText="1"/>
    </xf>
    <xf numFmtId="0" fontId="1" fillId="0" borderId="42" xfId="0" applyFont="1" applyBorder="1" applyAlignment="1">
      <alignment horizontal="left" vertical="top" wrapText="1"/>
    </xf>
    <xf numFmtId="4" fontId="0" fillId="0" borderId="44" xfId="0" applyNumberFormat="1" applyBorder="1" applyAlignment="1">
      <alignment horizontal="center" vertical="center" wrapText="1"/>
    </xf>
    <xf numFmtId="4" fontId="0" fillId="0" borderId="45" xfId="0" applyNumberFormat="1" applyBorder="1" applyAlignment="1">
      <alignment horizontal="center" vertical="center" wrapText="1"/>
    </xf>
    <xf numFmtId="0" fontId="2" fillId="0" borderId="46" xfId="0" applyFont="1" applyBorder="1" applyAlignment="1">
      <alignment horizontal="left" vertical="top" wrapText="1"/>
    </xf>
    <xf numFmtId="0" fontId="2" fillId="0" borderId="47" xfId="0" applyFont="1" applyBorder="1" applyAlignment="1">
      <alignment horizontal="left" vertical="top" wrapText="1"/>
    </xf>
    <xf numFmtId="0" fontId="2" fillId="0" borderId="48" xfId="0" applyFont="1" applyBorder="1" applyAlignment="1">
      <alignment horizontal="left" vertical="top" wrapText="1"/>
    </xf>
    <xf numFmtId="0" fontId="2" fillId="0" borderId="49" xfId="0" applyFont="1" applyBorder="1" applyAlignment="1">
      <alignment horizontal="left" vertical="top" wrapText="1"/>
    </xf>
    <xf numFmtId="0" fontId="5" fillId="0" borderId="48" xfId="0" applyFont="1" applyBorder="1" applyAlignment="1">
      <alignment vertical="top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0"/>
  <sheetViews>
    <sheetView zoomScale="160" zoomScaleNormal="160" zoomScalePageLayoutView="0" workbookViewId="0" topLeftCell="A1">
      <selection activeCell="B15" sqref="B15:C15"/>
    </sheetView>
  </sheetViews>
  <sheetFormatPr defaultColWidth="9.140625" defaultRowHeight="12.75"/>
  <cols>
    <col min="1" max="1" width="26.00390625" style="0" customWidth="1"/>
    <col min="2" max="2" width="16.7109375" style="0" customWidth="1"/>
    <col min="3" max="3" width="45.57421875" style="0" customWidth="1"/>
  </cols>
  <sheetData>
    <row r="1" spans="1:3" ht="135" customHeight="1">
      <c r="A1" s="21" t="s">
        <v>48</v>
      </c>
      <c r="B1" s="22"/>
      <c r="C1" s="22"/>
    </row>
    <row r="2" spans="1:3" ht="34.5" customHeight="1">
      <c r="A2" s="23" t="s">
        <v>71</v>
      </c>
      <c r="B2" s="23"/>
      <c r="C2" s="23"/>
    </row>
    <row r="3" spans="1:3" ht="15">
      <c r="A3" s="24" t="s">
        <v>67</v>
      </c>
      <c r="B3" s="25"/>
      <c r="C3" s="25"/>
    </row>
    <row r="4" spans="1:3" ht="27.75" customHeight="1">
      <c r="A4" s="26" t="s">
        <v>66</v>
      </c>
      <c r="B4" s="27"/>
      <c r="C4" s="27"/>
    </row>
    <row r="5" spans="1:3" ht="27" customHeight="1">
      <c r="A5" s="19" t="s">
        <v>49</v>
      </c>
      <c r="B5" s="20" t="s">
        <v>50</v>
      </c>
      <c r="C5" s="20"/>
    </row>
    <row r="6" spans="1:3" ht="36.75" customHeight="1">
      <c r="A6" s="19"/>
      <c r="B6" s="20" t="s">
        <v>51</v>
      </c>
      <c r="C6" s="20"/>
    </row>
    <row r="7" spans="1:3" ht="27" customHeight="1">
      <c r="A7" s="6" t="s">
        <v>52</v>
      </c>
      <c r="B7" s="20" t="s">
        <v>68</v>
      </c>
      <c r="C7" s="20"/>
    </row>
    <row r="8" spans="1:3" ht="27" customHeight="1">
      <c r="A8" s="6" t="s">
        <v>53</v>
      </c>
      <c r="B8" s="20" t="s">
        <v>69</v>
      </c>
      <c r="C8" s="20"/>
    </row>
    <row r="9" spans="1:3" ht="54" customHeight="1">
      <c r="A9" s="6" t="s">
        <v>54</v>
      </c>
      <c r="B9" s="20" t="s">
        <v>70</v>
      </c>
      <c r="C9" s="20"/>
    </row>
    <row r="10" spans="1:3" ht="18" customHeight="1">
      <c r="A10" s="7" t="s">
        <v>55</v>
      </c>
      <c r="B10" s="8">
        <f>'Kosztorys ślepy'!I42</f>
        <v>0</v>
      </c>
      <c r="C10" s="9" t="s">
        <v>56</v>
      </c>
    </row>
    <row r="11" spans="1:3" ht="18" customHeight="1">
      <c r="A11" s="7" t="s">
        <v>57</v>
      </c>
      <c r="B11" s="8">
        <f>'Kosztorys ślepy'!I43</f>
        <v>0</v>
      </c>
      <c r="C11" s="9" t="s">
        <v>56</v>
      </c>
    </row>
    <row r="12" spans="1:3" ht="18" customHeight="1">
      <c r="A12" s="7" t="s">
        <v>58</v>
      </c>
      <c r="B12" s="8">
        <f>'Kosztorys ślepy'!I44</f>
        <v>0</v>
      </c>
      <c r="C12" s="9" t="s">
        <v>56</v>
      </c>
    </row>
    <row r="13" spans="1:3" ht="45" customHeight="1">
      <c r="A13" s="7" t="s">
        <v>59</v>
      </c>
      <c r="B13" s="17"/>
      <c r="C13" s="17"/>
    </row>
    <row r="14" spans="1:3" ht="18" customHeight="1">
      <c r="A14" s="18"/>
      <c r="B14" s="18"/>
      <c r="C14" s="18"/>
    </row>
    <row r="15" spans="1:3" ht="30" customHeight="1">
      <c r="A15" s="10" t="s">
        <v>60</v>
      </c>
      <c r="B15" s="15" t="s">
        <v>60</v>
      </c>
      <c r="C15" s="15"/>
    </row>
    <row r="16" spans="1:3" ht="30" customHeight="1">
      <c r="A16" s="10" t="s">
        <v>60</v>
      </c>
      <c r="B16" s="15" t="s">
        <v>60</v>
      </c>
      <c r="C16" s="15"/>
    </row>
    <row r="17" spans="1:3" ht="30" customHeight="1">
      <c r="A17" s="10" t="s">
        <v>60</v>
      </c>
      <c r="B17" s="15" t="s">
        <v>60</v>
      </c>
      <c r="C17" s="15"/>
    </row>
    <row r="18" spans="1:3" ht="30" customHeight="1">
      <c r="A18" s="10" t="s">
        <v>60</v>
      </c>
      <c r="B18" s="15" t="s">
        <v>60</v>
      </c>
      <c r="C18" s="15"/>
    </row>
    <row r="19" spans="1:3" ht="55.5" customHeight="1">
      <c r="A19" s="10" t="s">
        <v>60</v>
      </c>
      <c r="B19" s="15" t="s">
        <v>60</v>
      </c>
      <c r="C19" s="15"/>
    </row>
    <row r="20" spans="1:3" ht="21.75" customHeight="1">
      <c r="A20" s="16" t="s">
        <v>61</v>
      </c>
      <c r="B20" s="16"/>
      <c r="C20" s="14" t="s">
        <v>62</v>
      </c>
    </row>
  </sheetData>
  <sheetProtection/>
  <mergeCells count="18">
    <mergeCell ref="A1:C1"/>
    <mergeCell ref="A2:C2"/>
    <mergeCell ref="A3:C3"/>
    <mergeCell ref="A4:C4"/>
    <mergeCell ref="A5:A6"/>
    <mergeCell ref="B5:C5"/>
    <mergeCell ref="B6:C6"/>
    <mergeCell ref="B7:C7"/>
    <mergeCell ref="B8:C8"/>
    <mergeCell ref="B9:C9"/>
    <mergeCell ref="B19:C19"/>
    <mergeCell ref="A20:B20"/>
    <mergeCell ref="B13:C13"/>
    <mergeCell ref="A14:C14"/>
    <mergeCell ref="B15:C15"/>
    <mergeCell ref="B16:C16"/>
    <mergeCell ref="B17:C17"/>
    <mergeCell ref="B18:C18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44"/>
  <sheetViews>
    <sheetView tabSelected="1" zoomScale="160" zoomScaleNormal="160" zoomScalePageLayoutView="0" workbookViewId="0" topLeftCell="A1">
      <selection activeCell="L7" sqref="L7"/>
    </sheetView>
  </sheetViews>
  <sheetFormatPr defaultColWidth="9.140625" defaultRowHeight="12.75"/>
  <cols>
    <col min="1" max="1" width="7.140625" style="0" customWidth="1"/>
    <col min="2" max="3" width="15.140625" style="0" customWidth="1"/>
    <col min="4" max="4" width="8.140625" style="0" customWidth="1"/>
    <col min="5" max="5" width="9.421875" style="0" customWidth="1"/>
    <col min="6" max="6" width="7.8515625" style="0" customWidth="1"/>
    <col min="7" max="7" width="10.8515625" style="0" customWidth="1"/>
    <col min="8" max="8" width="10.00390625" style="0" customWidth="1"/>
    <col min="9" max="9" width="11.421875" style="0" customWidth="1"/>
  </cols>
  <sheetData>
    <row r="2" spans="1:9" ht="15.75">
      <c r="A2" s="34" t="s">
        <v>72</v>
      </c>
      <c r="B2" s="34"/>
      <c r="C2" s="34"/>
      <c r="D2" s="34"/>
      <c r="E2" s="34"/>
      <c r="F2" s="34"/>
      <c r="G2" s="34"/>
      <c r="H2" s="34"/>
      <c r="I2" s="34"/>
    </row>
    <row r="3" ht="13.5" thickBot="1"/>
    <row r="4" spans="1:9" ht="15" customHeight="1">
      <c r="A4" s="3" t="s">
        <v>0</v>
      </c>
      <c r="B4" s="2" t="s">
        <v>1</v>
      </c>
      <c r="C4" s="43" t="s">
        <v>2</v>
      </c>
      <c r="D4" s="44"/>
      <c r="E4" s="44"/>
      <c r="F4" s="44"/>
      <c r="G4" s="44"/>
      <c r="H4" s="44"/>
      <c r="I4" s="45"/>
    </row>
    <row r="5" spans="1:9" ht="15" customHeight="1" thickBot="1">
      <c r="A5" s="46" t="s">
        <v>3</v>
      </c>
      <c r="B5" s="47"/>
      <c r="C5" s="48"/>
      <c r="D5" s="1" t="s">
        <v>4</v>
      </c>
      <c r="E5" s="1" t="s">
        <v>5</v>
      </c>
      <c r="F5" s="1" t="s">
        <v>6</v>
      </c>
      <c r="G5" s="1" t="s">
        <v>7</v>
      </c>
      <c r="H5" s="1" t="s">
        <v>8</v>
      </c>
      <c r="I5" s="5" t="s">
        <v>9</v>
      </c>
    </row>
    <row r="6" spans="1:9" ht="61.5" customHeight="1">
      <c r="A6" s="49" t="s">
        <v>10</v>
      </c>
      <c r="B6" s="50"/>
      <c r="C6" s="50"/>
      <c r="D6" s="50"/>
      <c r="E6" s="50"/>
      <c r="F6" s="50"/>
      <c r="G6" s="50"/>
      <c r="H6" s="50"/>
      <c r="I6" s="51"/>
    </row>
    <row r="7" spans="1:9" ht="15.75" customHeight="1">
      <c r="A7" s="37"/>
      <c r="B7" s="39" t="s">
        <v>11</v>
      </c>
      <c r="C7" s="39"/>
      <c r="D7" s="39"/>
      <c r="E7" s="39"/>
      <c r="F7" s="39"/>
      <c r="G7" s="39"/>
      <c r="H7" s="39"/>
      <c r="I7" s="40"/>
    </row>
    <row r="8" spans="1:9" ht="12" customHeight="1">
      <c r="A8" s="38"/>
      <c r="B8" s="41" t="s">
        <v>12</v>
      </c>
      <c r="C8" s="41"/>
      <c r="D8" s="41"/>
      <c r="E8" s="41"/>
      <c r="F8" s="41"/>
      <c r="G8" s="41"/>
      <c r="H8" s="41"/>
      <c r="I8" s="42"/>
    </row>
    <row r="9" spans="1:9" ht="36.75" customHeight="1">
      <c r="A9" s="4"/>
      <c r="B9" s="35" t="s">
        <v>13</v>
      </c>
      <c r="C9" s="35"/>
      <c r="D9" s="35"/>
      <c r="E9" s="35"/>
      <c r="F9" s="35"/>
      <c r="G9" s="35"/>
      <c r="H9" s="35"/>
      <c r="I9" s="36"/>
    </row>
    <row r="10" spans="1:9" ht="15.75" customHeight="1">
      <c r="A10" s="37"/>
      <c r="B10" s="39" t="s">
        <v>11</v>
      </c>
      <c r="C10" s="39"/>
      <c r="D10" s="39"/>
      <c r="E10" s="39"/>
      <c r="F10" s="39"/>
      <c r="G10" s="39"/>
      <c r="H10" s="39"/>
      <c r="I10" s="40"/>
    </row>
    <row r="11" spans="1:9" ht="12" customHeight="1">
      <c r="A11" s="38"/>
      <c r="B11" s="41" t="s">
        <v>12</v>
      </c>
      <c r="C11" s="41"/>
      <c r="D11" s="41"/>
      <c r="E11" s="41"/>
      <c r="F11" s="41"/>
      <c r="G11" s="41"/>
      <c r="H11" s="41"/>
      <c r="I11" s="42"/>
    </row>
    <row r="12" spans="1:9" ht="63.75" customHeight="1">
      <c r="A12" s="59" t="s">
        <v>14</v>
      </c>
      <c r="B12" s="61" t="s">
        <v>40</v>
      </c>
      <c r="C12" s="63" t="s">
        <v>15</v>
      </c>
      <c r="D12" s="64"/>
      <c r="E12" s="64"/>
      <c r="F12" s="65"/>
      <c r="G12" s="52">
        <v>10920</v>
      </c>
      <c r="H12" s="52"/>
      <c r="I12" s="54">
        <f>G12*H12</f>
        <v>0</v>
      </c>
    </row>
    <row r="13" spans="1:9" ht="15" customHeight="1">
      <c r="A13" s="60"/>
      <c r="B13" s="62"/>
      <c r="C13" s="56" t="s">
        <v>16</v>
      </c>
      <c r="D13" s="57"/>
      <c r="E13" s="57"/>
      <c r="F13" s="58"/>
      <c r="G13" s="53"/>
      <c r="H13" s="53"/>
      <c r="I13" s="55"/>
    </row>
    <row r="14" spans="1:9" ht="36.75" customHeight="1">
      <c r="A14" s="4"/>
      <c r="B14" s="35" t="s">
        <v>17</v>
      </c>
      <c r="C14" s="35"/>
      <c r="D14" s="35"/>
      <c r="E14" s="35"/>
      <c r="F14" s="35"/>
      <c r="G14" s="35"/>
      <c r="H14" s="35"/>
      <c r="I14" s="36"/>
    </row>
    <row r="15" spans="1:9" ht="15.75" customHeight="1">
      <c r="A15" s="37"/>
      <c r="B15" s="39" t="s">
        <v>11</v>
      </c>
      <c r="C15" s="39"/>
      <c r="D15" s="39"/>
      <c r="E15" s="39"/>
      <c r="F15" s="39"/>
      <c r="G15" s="39"/>
      <c r="H15" s="39"/>
      <c r="I15" s="40"/>
    </row>
    <row r="16" spans="1:9" ht="12" customHeight="1">
      <c r="A16" s="38"/>
      <c r="B16" s="41" t="s">
        <v>12</v>
      </c>
      <c r="C16" s="41"/>
      <c r="D16" s="41"/>
      <c r="E16" s="41"/>
      <c r="F16" s="41"/>
      <c r="G16" s="41"/>
      <c r="H16" s="41"/>
      <c r="I16" s="42"/>
    </row>
    <row r="17" spans="1:9" ht="47.25" customHeight="1">
      <c r="A17" s="59" t="s">
        <v>18</v>
      </c>
      <c r="B17" s="61" t="s">
        <v>41</v>
      </c>
      <c r="C17" s="63" t="s">
        <v>39</v>
      </c>
      <c r="D17" s="64"/>
      <c r="E17" s="64"/>
      <c r="F17" s="65"/>
      <c r="G17" s="52">
        <v>10920</v>
      </c>
      <c r="H17" s="52"/>
      <c r="I17" s="54">
        <f>G17*H17</f>
        <v>0</v>
      </c>
    </row>
    <row r="18" spans="1:9" ht="15" customHeight="1">
      <c r="A18" s="60"/>
      <c r="B18" s="62"/>
      <c r="C18" s="56" t="s">
        <v>16</v>
      </c>
      <c r="D18" s="57"/>
      <c r="E18" s="57"/>
      <c r="F18" s="58"/>
      <c r="G18" s="53"/>
      <c r="H18" s="53"/>
      <c r="I18" s="55"/>
    </row>
    <row r="19" spans="1:9" ht="40.5" customHeight="1">
      <c r="A19" s="59" t="s">
        <v>19</v>
      </c>
      <c r="B19" s="61" t="s">
        <v>42</v>
      </c>
      <c r="C19" s="63" t="s">
        <v>20</v>
      </c>
      <c r="D19" s="64"/>
      <c r="E19" s="64"/>
      <c r="F19" s="65"/>
      <c r="G19" s="52">
        <v>10920</v>
      </c>
      <c r="H19" s="52"/>
      <c r="I19" s="54">
        <f>G19*H19</f>
        <v>0</v>
      </c>
    </row>
    <row r="20" spans="1:9" ht="15" customHeight="1">
      <c r="A20" s="60"/>
      <c r="B20" s="62"/>
      <c r="C20" s="56" t="s">
        <v>16</v>
      </c>
      <c r="D20" s="57"/>
      <c r="E20" s="57"/>
      <c r="F20" s="58"/>
      <c r="G20" s="53"/>
      <c r="H20" s="53"/>
      <c r="I20" s="55"/>
    </row>
    <row r="21" spans="1:9" ht="36.75" customHeight="1">
      <c r="A21" s="4"/>
      <c r="B21" s="35" t="s">
        <v>21</v>
      </c>
      <c r="C21" s="35"/>
      <c r="D21" s="35"/>
      <c r="E21" s="35"/>
      <c r="F21" s="35"/>
      <c r="G21" s="35"/>
      <c r="H21" s="35"/>
      <c r="I21" s="36"/>
    </row>
    <row r="22" spans="1:9" ht="15.75" customHeight="1">
      <c r="A22" s="37"/>
      <c r="B22" s="39" t="s">
        <v>11</v>
      </c>
      <c r="C22" s="39"/>
      <c r="D22" s="39"/>
      <c r="E22" s="39"/>
      <c r="F22" s="39"/>
      <c r="G22" s="39"/>
      <c r="H22" s="39"/>
      <c r="I22" s="40"/>
    </row>
    <row r="23" spans="1:9" ht="12" customHeight="1">
      <c r="A23" s="38"/>
      <c r="B23" s="41" t="s">
        <v>12</v>
      </c>
      <c r="C23" s="41"/>
      <c r="D23" s="41"/>
      <c r="E23" s="41"/>
      <c r="F23" s="41"/>
      <c r="G23" s="41"/>
      <c r="H23" s="41"/>
      <c r="I23" s="42"/>
    </row>
    <row r="24" spans="1:9" ht="61.5" customHeight="1">
      <c r="A24" s="59" t="s">
        <v>22</v>
      </c>
      <c r="B24" s="61" t="s">
        <v>43</v>
      </c>
      <c r="C24" s="63" t="s">
        <v>23</v>
      </c>
      <c r="D24" s="64"/>
      <c r="E24" s="64"/>
      <c r="F24" s="65"/>
      <c r="G24" s="52">
        <v>10400</v>
      </c>
      <c r="H24" s="52"/>
      <c r="I24" s="54">
        <f>G24*H24</f>
        <v>0</v>
      </c>
    </row>
    <row r="25" spans="1:9" ht="15" customHeight="1">
      <c r="A25" s="60"/>
      <c r="B25" s="62"/>
      <c r="C25" s="56" t="s">
        <v>24</v>
      </c>
      <c r="D25" s="57"/>
      <c r="E25" s="57"/>
      <c r="F25" s="58"/>
      <c r="G25" s="53"/>
      <c r="H25" s="53"/>
      <c r="I25" s="55"/>
    </row>
    <row r="26" spans="1:9" ht="42.75" customHeight="1">
      <c r="A26" s="59" t="s">
        <v>25</v>
      </c>
      <c r="B26" s="61" t="s">
        <v>42</v>
      </c>
      <c r="C26" s="63" t="s">
        <v>26</v>
      </c>
      <c r="D26" s="64"/>
      <c r="E26" s="64"/>
      <c r="F26" s="65"/>
      <c r="G26" s="52">
        <v>10400</v>
      </c>
      <c r="H26" s="52"/>
      <c r="I26" s="54">
        <f>G26*H26</f>
        <v>0</v>
      </c>
    </row>
    <row r="27" spans="1:9" ht="15" customHeight="1">
      <c r="A27" s="60"/>
      <c r="B27" s="62"/>
      <c r="C27" s="56" t="s">
        <v>24</v>
      </c>
      <c r="D27" s="57"/>
      <c r="E27" s="57"/>
      <c r="F27" s="58"/>
      <c r="G27" s="53"/>
      <c r="H27" s="53"/>
      <c r="I27" s="55"/>
    </row>
    <row r="28" spans="1:9" ht="36.75" customHeight="1">
      <c r="A28" s="4"/>
      <c r="B28" s="35" t="s">
        <v>27</v>
      </c>
      <c r="C28" s="35"/>
      <c r="D28" s="35"/>
      <c r="E28" s="35"/>
      <c r="F28" s="35"/>
      <c r="G28" s="35"/>
      <c r="H28" s="35"/>
      <c r="I28" s="36"/>
    </row>
    <row r="29" spans="1:9" ht="15.75" customHeight="1">
      <c r="A29" s="37"/>
      <c r="B29" s="39" t="s">
        <v>11</v>
      </c>
      <c r="C29" s="39"/>
      <c r="D29" s="39"/>
      <c r="E29" s="39"/>
      <c r="F29" s="39"/>
      <c r="G29" s="39"/>
      <c r="H29" s="39"/>
      <c r="I29" s="40"/>
    </row>
    <row r="30" spans="1:9" ht="12" customHeight="1">
      <c r="A30" s="38"/>
      <c r="B30" s="41" t="s">
        <v>12</v>
      </c>
      <c r="C30" s="41"/>
      <c r="D30" s="41"/>
      <c r="E30" s="41"/>
      <c r="F30" s="41"/>
      <c r="G30" s="41"/>
      <c r="H30" s="41"/>
      <c r="I30" s="42"/>
    </row>
    <row r="31" spans="1:9" ht="59.25" customHeight="1">
      <c r="A31" s="59" t="s">
        <v>28</v>
      </c>
      <c r="B31" s="61" t="s">
        <v>44</v>
      </c>
      <c r="C31" s="63" t="s">
        <v>29</v>
      </c>
      <c r="D31" s="64"/>
      <c r="E31" s="64"/>
      <c r="F31" s="65"/>
      <c r="G31" s="52">
        <v>10400</v>
      </c>
      <c r="H31" s="52"/>
      <c r="I31" s="54">
        <f>G31*H31</f>
        <v>0</v>
      </c>
    </row>
    <row r="32" spans="1:9" ht="15" customHeight="1">
      <c r="A32" s="60"/>
      <c r="B32" s="62"/>
      <c r="C32" s="56" t="s">
        <v>24</v>
      </c>
      <c r="D32" s="57"/>
      <c r="E32" s="57"/>
      <c r="F32" s="58"/>
      <c r="G32" s="53"/>
      <c r="H32" s="53"/>
      <c r="I32" s="55"/>
    </row>
    <row r="33" spans="1:9" ht="63.75" customHeight="1">
      <c r="A33" s="59" t="s">
        <v>30</v>
      </c>
      <c r="B33" s="61" t="s">
        <v>45</v>
      </c>
      <c r="C33" s="63" t="s">
        <v>31</v>
      </c>
      <c r="D33" s="64"/>
      <c r="E33" s="64"/>
      <c r="F33" s="65"/>
      <c r="G33" s="52">
        <v>10400</v>
      </c>
      <c r="H33" s="52"/>
      <c r="I33" s="54">
        <f>G33*H33</f>
        <v>0</v>
      </c>
    </row>
    <row r="34" spans="1:9" ht="15" customHeight="1">
      <c r="A34" s="60"/>
      <c r="B34" s="62"/>
      <c r="C34" s="56" t="s">
        <v>24</v>
      </c>
      <c r="D34" s="57"/>
      <c r="E34" s="57"/>
      <c r="F34" s="58"/>
      <c r="G34" s="53"/>
      <c r="H34" s="53"/>
      <c r="I34" s="55"/>
    </row>
    <row r="35" spans="1:9" ht="36.75" customHeight="1">
      <c r="A35" s="4"/>
      <c r="B35" s="35" t="s">
        <v>32</v>
      </c>
      <c r="C35" s="35"/>
      <c r="D35" s="35"/>
      <c r="E35" s="35"/>
      <c r="F35" s="35"/>
      <c r="G35" s="35"/>
      <c r="H35" s="35"/>
      <c r="I35" s="36"/>
    </row>
    <row r="36" spans="1:9" ht="15.75" customHeight="1">
      <c r="A36" s="37"/>
      <c r="B36" s="39" t="s">
        <v>11</v>
      </c>
      <c r="C36" s="39"/>
      <c r="D36" s="39"/>
      <c r="E36" s="39"/>
      <c r="F36" s="39"/>
      <c r="G36" s="39"/>
      <c r="H36" s="39"/>
      <c r="I36" s="40"/>
    </row>
    <row r="37" spans="1:9" ht="12" customHeight="1">
      <c r="A37" s="38"/>
      <c r="B37" s="41" t="s">
        <v>12</v>
      </c>
      <c r="C37" s="41"/>
      <c r="D37" s="41"/>
      <c r="E37" s="41"/>
      <c r="F37" s="41"/>
      <c r="G37" s="41"/>
      <c r="H37" s="41"/>
      <c r="I37" s="42"/>
    </row>
    <row r="38" spans="1:9" ht="84.75" customHeight="1">
      <c r="A38" s="59" t="s">
        <v>33</v>
      </c>
      <c r="B38" s="61" t="s">
        <v>46</v>
      </c>
      <c r="C38" s="63" t="s">
        <v>34</v>
      </c>
      <c r="D38" s="64"/>
      <c r="E38" s="64"/>
      <c r="F38" s="65"/>
      <c r="G38" s="52">
        <v>585</v>
      </c>
      <c r="H38" s="52"/>
      <c r="I38" s="54">
        <f>G38*H38</f>
        <v>0</v>
      </c>
    </row>
    <row r="39" spans="1:9" ht="15" customHeight="1">
      <c r="A39" s="60"/>
      <c r="B39" s="62"/>
      <c r="C39" s="56" t="s">
        <v>35</v>
      </c>
      <c r="D39" s="57"/>
      <c r="E39" s="57"/>
      <c r="F39" s="58"/>
      <c r="G39" s="53"/>
      <c r="H39" s="53"/>
      <c r="I39" s="55"/>
    </row>
    <row r="40" spans="1:9" ht="50.25" customHeight="1">
      <c r="A40" s="59" t="s">
        <v>36</v>
      </c>
      <c r="B40" s="61" t="s">
        <v>47</v>
      </c>
      <c r="C40" s="63" t="s">
        <v>37</v>
      </c>
      <c r="D40" s="64"/>
      <c r="E40" s="64"/>
      <c r="F40" s="65"/>
      <c r="G40" s="52">
        <v>3900</v>
      </c>
      <c r="H40" s="52"/>
      <c r="I40" s="54">
        <f>H40*G40</f>
        <v>0</v>
      </c>
    </row>
    <row r="41" spans="1:9" ht="15" customHeight="1" thickBot="1">
      <c r="A41" s="71"/>
      <c r="B41" s="72"/>
      <c r="C41" s="68" t="s">
        <v>38</v>
      </c>
      <c r="D41" s="69"/>
      <c r="E41" s="69"/>
      <c r="F41" s="70"/>
      <c r="G41" s="66"/>
      <c r="H41" s="66"/>
      <c r="I41" s="67"/>
    </row>
    <row r="42" spans="1:9" ht="22.5" customHeight="1">
      <c r="A42" s="28" t="s">
        <v>63</v>
      </c>
      <c r="B42" s="29"/>
      <c r="C42" s="29"/>
      <c r="D42" s="29"/>
      <c r="E42" s="29"/>
      <c r="F42" s="29"/>
      <c r="G42" s="29"/>
      <c r="H42" s="29"/>
      <c r="I42" s="11">
        <f>I12+I17+I19+I24+I26+I31+I33+I38+I40</f>
        <v>0</v>
      </c>
    </row>
    <row r="43" spans="1:9" ht="22.5" customHeight="1" thickBot="1">
      <c r="A43" s="30" t="s">
        <v>64</v>
      </c>
      <c r="B43" s="31"/>
      <c r="C43" s="31"/>
      <c r="D43" s="31"/>
      <c r="E43" s="31"/>
      <c r="F43" s="31"/>
      <c r="G43" s="31"/>
      <c r="H43" s="31"/>
      <c r="I43" s="12">
        <f>I42*0.23</f>
        <v>0</v>
      </c>
    </row>
    <row r="44" spans="1:9" ht="22.5" customHeight="1" thickBot="1">
      <c r="A44" s="32" t="s">
        <v>65</v>
      </c>
      <c r="B44" s="33"/>
      <c r="C44" s="33"/>
      <c r="D44" s="33"/>
      <c r="E44" s="33"/>
      <c r="F44" s="33"/>
      <c r="G44" s="33"/>
      <c r="H44" s="33"/>
      <c r="I44" s="13">
        <f>I42+I43</f>
        <v>0</v>
      </c>
    </row>
  </sheetData>
  <sheetProtection/>
  <mergeCells count="93">
    <mergeCell ref="H40:H41"/>
    <mergeCell ref="I40:I41"/>
    <mergeCell ref="C41:F41"/>
    <mergeCell ref="A40:A41"/>
    <mergeCell ref="B40:B41"/>
    <mergeCell ref="C40:F40"/>
    <mergeCell ref="G40:G41"/>
    <mergeCell ref="A36:A37"/>
    <mergeCell ref="B36:I36"/>
    <mergeCell ref="B37:I37"/>
    <mergeCell ref="A38:A39"/>
    <mergeCell ref="B38:B39"/>
    <mergeCell ref="C38:F38"/>
    <mergeCell ref="G38:G39"/>
    <mergeCell ref="H38:H39"/>
    <mergeCell ref="I38:I39"/>
    <mergeCell ref="C39:F39"/>
    <mergeCell ref="H33:H34"/>
    <mergeCell ref="I33:I34"/>
    <mergeCell ref="C34:F34"/>
    <mergeCell ref="B35:I35"/>
    <mergeCell ref="A33:A34"/>
    <mergeCell ref="B33:B34"/>
    <mergeCell ref="C33:F33"/>
    <mergeCell ref="G33:G34"/>
    <mergeCell ref="A29:A30"/>
    <mergeCell ref="B29:I29"/>
    <mergeCell ref="B30:I30"/>
    <mergeCell ref="A31:A32"/>
    <mergeCell ref="B31:B32"/>
    <mergeCell ref="C31:F31"/>
    <mergeCell ref="G31:G32"/>
    <mergeCell ref="H31:H32"/>
    <mergeCell ref="I31:I32"/>
    <mergeCell ref="C32:F32"/>
    <mergeCell ref="H26:H27"/>
    <mergeCell ref="I26:I27"/>
    <mergeCell ref="C27:F27"/>
    <mergeCell ref="B28:I28"/>
    <mergeCell ref="A26:A27"/>
    <mergeCell ref="B26:B27"/>
    <mergeCell ref="C26:F26"/>
    <mergeCell ref="G26:G27"/>
    <mergeCell ref="A22:A23"/>
    <mergeCell ref="B22:I22"/>
    <mergeCell ref="B23:I23"/>
    <mergeCell ref="A24:A25"/>
    <mergeCell ref="B24:B25"/>
    <mergeCell ref="C24:F24"/>
    <mergeCell ref="G24:G25"/>
    <mergeCell ref="H24:H25"/>
    <mergeCell ref="I24:I25"/>
    <mergeCell ref="C25:F25"/>
    <mergeCell ref="H19:H20"/>
    <mergeCell ref="I19:I20"/>
    <mergeCell ref="C20:F20"/>
    <mergeCell ref="B21:I21"/>
    <mergeCell ref="A19:A20"/>
    <mergeCell ref="B19:B20"/>
    <mergeCell ref="C19:F19"/>
    <mergeCell ref="G19:G20"/>
    <mergeCell ref="A17:A18"/>
    <mergeCell ref="B17:B18"/>
    <mergeCell ref="C17:F17"/>
    <mergeCell ref="G17:G18"/>
    <mergeCell ref="H17:H18"/>
    <mergeCell ref="I17:I18"/>
    <mergeCell ref="C18:F18"/>
    <mergeCell ref="B14:I14"/>
    <mergeCell ref="A12:A13"/>
    <mergeCell ref="B12:B13"/>
    <mergeCell ref="C12:F12"/>
    <mergeCell ref="G12:G13"/>
    <mergeCell ref="A15:A16"/>
    <mergeCell ref="B15:I15"/>
    <mergeCell ref="B16:I16"/>
    <mergeCell ref="A6:I6"/>
    <mergeCell ref="A7:A8"/>
    <mergeCell ref="B7:I7"/>
    <mergeCell ref="B8:I8"/>
    <mergeCell ref="H12:H13"/>
    <mergeCell ref="I12:I13"/>
    <mergeCell ref="C13:F13"/>
    <mergeCell ref="A42:H42"/>
    <mergeCell ref="A43:H43"/>
    <mergeCell ref="A44:H44"/>
    <mergeCell ref="A2:I2"/>
    <mergeCell ref="B9:I9"/>
    <mergeCell ref="A10:A11"/>
    <mergeCell ref="B10:I10"/>
    <mergeCell ref="B11:I11"/>
    <mergeCell ref="C4:I4"/>
    <mergeCell ref="A5:C5"/>
  </mergeCells>
  <printOptions/>
  <pageMargins left="0.984251968503937" right="0.5905511811023623" top="0.7874015748031497" bottom="0.7874015748031497" header="0.5118110236220472" footer="0.5118110236220472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GDDKiA Oddział Rzeszów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GDDKiA SGM</dc:creator>
  <cp:keywords/>
  <dc:description/>
  <cp:lastModifiedBy>Piróg</cp:lastModifiedBy>
  <cp:lastPrinted>2013-04-23T12:51:27Z</cp:lastPrinted>
  <dcterms:created xsi:type="dcterms:W3CDTF">2013-04-05T10:51:02Z</dcterms:created>
  <dcterms:modified xsi:type="dcterms:W3CDTF">2013-04-24T10:47:33Z</dcterms:modified>
  <cp:category/>
  <cp:version/>
  <cp:contentType/>
  <cp:contentStatus/>
</cp:coreProperties>
</file>