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<sst xmlns="http://schemas.openxmlformats.org/spreadsheetml/2006/main" count="211" uniqueCount="91">
  <si>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</si>
  <si>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</si>
  <si>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</si>
  <si>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</si>
  <si>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</si>
  <si>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Środki</t>
  </si>
  <si>
    <t>z</t>
  </si>
  <si>
    <t>budżetu krajowego</t>
  </si>
  <si>
    <t>z budżetu UE</t>
  </si>
  <si>
    <t>Wydatki</t>
  </si>
  <si>
    <t>razem (9+13)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</si>
  <si>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</si>
  <si>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</si>
  <si>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</si>
  <si>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</si>
  <si>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</si>
  <si>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</si>
  <si>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</si>
  <si>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</si>
  <si>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</si>
  <si>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</si>
  <si>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</si>
  <si>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</si>
  <si>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</si>
  <si>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</si>
  <si>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</si>
  <si>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</si>
  <si>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</si>
  <si>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2010r.</t>
  </si>
  <si>
    <t>x</t>
  </si>
  <si>
    <t>2.1</t>
  </si>
  <si>
    <t>ogółem (1+2)</t>
  </si>
  <si>
    <t>Program Operacyjny "Kapitał Ludzki" 2007-2013</t>
  </si>
  <si>
    <t>2011r.</t>
  </si>
  <si>
    <t xml:space="preserve">pożyczki i kredyty </t>
  </si>
  <si>
    <t>Wydatki bieżące razem:</t>
  </si>
  <si>
    <t>Kategoria inwestycji funduszy struktural-nych</t>
  </si>
  <si>
    <t>obliga-cje</t>
  </si>
  <si>
    <t>IX Rozwój wykształcenia i kompetencji w regionach</t>
  </si>
  <si>
    <t>Przedszkole wokół Nas…</t>
  </si>
  <si>
    <t>9.1 Wyrównanie szans edukacyjnych i zapewnienie wysokiej jakości usług edukacyjnych świadczonych w systemie oświaty</t>
  </si>
  <si>
    <t>Wydatki na programy i projekty realizowane ze środków pochodzących z funduszy strukturalnych i Funduszu Spójności oraz pozostałe środki pochodzące ze źródeł zagranicznych nie podelgających zwrotowi</t>
  </si>
  <si>
    <t>Lp.</t>
  </si>
  <si>
    <t>z tego: 2010</t>
  </si>
  <si>
    <t>2012r.</t>
  </si>
  <si>
    <t>010, 01010</t>
  </si>
  <si>
    <t>853, 85395</t>
  </si>
  <si>
    <t>Wydatki razem (10+11+12)</t>
  </si>
  <si>
    <t>2.2</t>
  </si>
  <si>
    <t>2009r.</t>
  </si>
  <si>
    <t>321 "Podstawowe usługi dla gospodarki i ludności wiejskiej</t>
  </si>
  <si>
    <t>Program Rozwoju Obszarów Wiejskich na lata 2007-2013</t>
  </si>
  <si>
    <t>1.2</t>
  </si>
  <si>
    <t>1.3</t>
  </si>
  <si>
    <t>1.4</t>
  </si>
  <si>
    <t>1.5</t>
  </si>
  <si>
    <t>921, 92109</t>
  </si>
  <si>
    <t>Adaptacja szkoły na Centrum Turystyczne w Ostaszewie</t>
  </si>
  <si>
    <t>921, 92195</t>
  </si>
  <si>
    <t>Rozwój infrastruktury turystycznej w miejscowości Lorki</t>
  </si>
  <si>
    <t>926, 92695</t>
  </si>
  <si>
    <t>413 Wdrażanie lokalnych strategii rozwoju</t>
  </si>
  <si>
    <t>313, 322, 323 Odnowa i Rozwój Wsi</t>
  </si>
  <si>
    <t>Rozwój infrastruktury sportowo-rekreacyjnej w miejscowości Świniarc</t>
  </si>
  <si>
    <t>Budowa świetlicy wiejskiej w Boleszynie</t>
  </si>
  <si>
    <t>Sieć wodociągowa z przyłączeniami - Lorki Gm. Grodziczno</t>
  </si>
  <si>
    <t>852, 85295</t>
  </si>
  <si>
    <t>2.3</t>
  </si>
  <si>
    <t>Program Integracji Społecznej</t>
  </si>
  <si>
    <t>Poakcesyjny Program Wsparcia Obszarów Wiejskich</t>
  </si>
  <si>
    <t>2.4</t>
  </si>
  <si>
    <t>VII Promocja integracji społecznej</t>
  </si>
  <si>
    <t>7.1. Rozwój i upowszechnianie aktywnej integracji</t>
  </si>
  <si>
    <t>Praca socjalna formą przeciwdziałania wykluczeniu społecznemu poprzez aktywną integrację osób bezrobotnych i ich rodzin</t>
  </si>
  <si>
    <t>1.6</t>
  </si>
  <si>
    <t>1.7</t>
  </si>
  <si>
    <t>"Rozbudowa świetlicy wiejskiej w Mrocznie"</t>
  </si>
  <si>
    <t>"Remont świetlicy wiejskiej w Lorkach z budową wiaty z tarasem widokowym oraz wykonanie ścieżki i utwardzenie powierzchni za świetlicą z kostki brukowej"</t>
  </si>
  <si>
    <t>"Budowa boiska do Baseball-a w miejscowości Zajączkowo"</t>
  </si>
  <si>
    <t>1.8</t>
  </si>
  <si>
    <t>926, 92601</t>
  </si>
  <si>
    <t>2.5</t>
  </si>
  <si>
    <t>"Przedszkole wokół Nas - edycja II"</t>
  </si>
  <si>
    <t xml:space="preserve">Poprawa etetyki w miejscowości Ostaszewo </t>
  </si>
  <si>
    <t>Program Rozwoju Obszarów Wiejskich w ramach konkursu Aktywna Wieś Warmii, Mazur i Powiśla</t>
  </si>
  <si>
    <t>I "Mała infrastruktura wiejska"</t>
  </si>
  <si>
    <t>1.9</t>
  </si>
  <si>
    <t>Zadbaj o swoją przyszłość!</t>
  </si>
  <si>
    <t>Załącznik nr 5</t>
  </si>
  <si>
    <t>do uchwały Rady Gminy Grodziczno nr III/13/2010</t>
  </si>
  <si>
    <t>z dnia 30 grudnia 2010r.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</si>
</sst>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  <numFmt numFmtId="171" formatCode="#\10"/>
    <numFmt numFmtId="172" formatCode="#,##0.0"/>
    <numFmt numFmtId="173" formatCode="0.0000"/>
    <numFmt numFmtId="174" formatCode="0.00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6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4" fillId="0" borderId="17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2" fontId="7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left"/>
    </xf>
    <xf numFmtId="4" fontId="4" fillId="0" borderId="15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4" fillId="0" borderId="2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 vertical="center"/>
    </xf>
    <xf numFmtId="171" fontId="4" fillId="0" borderId="19" xfId="0" applyNumberFormat="1" applyFont="1" applyBorder="1" applyAlignment="1">
      <alignment horizontal="left" vertical="center" wrapText="1"/>
    </xf>
    <xf numFmtId="171" fontId="4" fillId="0" borderId="19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23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vertical="top" wrapText="1"/>
    </xf>
    <xf numFmtId="4" fontId="4" fillId="0" borderId="19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left"/>
    </xf>
    <xf numFmtId="1" fontId="4" fillId="0" borderId="1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4" fontId="7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PageLayoutView="0" workbookViewId="0" topLeftCell="A1">
      <selection activeCell="I4" sqref="I4"/>
    </sheetView>
  </sheetViews>
  <sheetFormatPr defaultColWidth="8.796875" defaultRowHeight="14.25"/>
  <cols>
    <col min="1" max="1" width="3.19921875" style="0" customWidth="1"/>
    <col min="2" max="2" width="11.3984375" style="0" customWidth="1"/>
    <col min="3" max="3" width="7.19921875" style="0" customWidth="1"/>
    <col min="4" max="4" width="7.3984375" style="0" customWidth="1"/>
    <col min="5" max="5" width="8.8984375" style="0" customWidth="1"/>
    <col min="6" max="7" width="8.5" style="0" customWidth="1"/>
    <col min="8" max="8" width="8.59765625" style="0" customWidth="1"/>
    <col min="9" max="9" width="8.8984375" style="0" customWidth="1"/>
    <col min="10" max="10" width="5.8984375" style="0" customWidth="1"/>
    <col min="11" max="11" width="5.3984375" style="0" customWidth="1"/>
    <col min="12" max="12" width="8.5" style="0" customWidth="1"/>
    <col min="13" max="13" width="9.8984375" style="0" customWidth="1"/>
    <col min="14" max="14" width="8.19921875" style="0" customWidth="1"/>
    <col min="15" max="15" width="6.09765625" style="0" customWidth="1"/>
    <col min="16" max="16" width="5.69921875" style="0" customWidth="1"/>
    <col min="17" max="17" width="8.5" style="0" customWidth="1"/>
    <col min="18" max="18" width="0.1015625" style="0" hidden="1" customWidth="1"/>
    <col min="19" max="16384" width="9" style="23" customWidth="1"/>
  </cols>
  <sheetData>
    <row r="1" spans="12:17" ht="13.5" customHeight="1">
      <c r="L1" s="128" t="s">
        <v>88</v>
      </c>
      <c r="M1" s="128"/>
      <c r="N1" s="128"/>
      <c r="O1" s="128"/>
      <c r="P1" s="128"/>
      <c r="Q1" s="128"/>
    </row>
    <row r="2" spans="12:17" ht="12.75" customHeight="1">
      <c r="L2" s="128" t="s">
        <v>89</v>
      </c>
      <c r="M2" s="128"/>
      <c r="N2" s="128"/>
      <c r="O2" s="128"/>
      <c r="P2" s="128"/>
      <c r="Q2" s="128"/>
    </row>
    <row r="3" spans="12:17" ht="13.5" customHeight="1">
      <c r="L3" s="128" t="s">
        <v>90</v>
      </c>
      <c r="M3" s="128"/>
      <c r="N3" s="128"/>
      <c r="O3" s="128"/>
      <c r="P3" s="128"/>
      <c r="Q3" s="128"/>
    </row>
    <row r="4" spans="12:17" ht="6.75" customHeight="1">
      <c r="L4" s="5"/>
      <c r="M4" s="5"/>
      <c r="N4" s="5"/>
      <c r="O4" s="5"/>
      <c r="P4" s="5"/>
      <c r="Q4" s="5"/>
    </row>
    <row r="5" spans="3:17" ht="33.75" customHeight="1">
      <c r="C5" s="143" t="s">
        <v>41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3:17" ht="6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ht="14.25" customHeight="1">
      <c r="A7" s="4"/>
      <c r="B7" s="4"/>
      <c r="C7" s="20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20"/>
      <c r="R7" s="4"/>
    </row>
    <row r="8" spans="1:18" s="24" customFormat="1" ht="11.25" customHeight="1">
      <c r="A8" s="139" t="s">
        <v>42</v>
      </c>
      <c r="B8" s="139" t="s">
        <v>0</v>
      </c>
      <c r="C8" s="139" t="s">
        <v>36</v>
      </c>
      <c r="D8" s="139" t="s">
        <v>1</v>
      </c>
      <c r="E8" s="139" t="s">
        <v>2</v>
      </c>
      <c r="F8" s="151" t="s">
        <v>3</v>
      </c>
      <c r="G8" s="152"/>
      <c r="H8" s="148" t="s">
        <v>4</v>
      </c>
      <c r="I8" s="149"/>
      <c r="J8" s="149"/>
      <c r="K8" s="149"/>
      <c r="L8" s="149"/>
      <c r="M8" s="149"/>
      <c r="N8" s="149"/>
      <c r="O8" s="149"/>
      <c r="P8" s="149"/>
      <c r="Q8" s="150"/>
      <c r="R8" s="72"/>
    </row>
    <row r="9" spans="1:18" s="24" customFormat="1" ht="11.25">
      <c r="A9" s="137"/>
      <c r="B9" s="146"/>
      <c r="C9" s="137"/>
      <c r="D9" s="146"/>
      <c r="E9" s="146"/>
      <c r="F9" s="52" t="s">
        <v>5</v>
      </c>
      <c r="G9" s="1" t="s">
        <v>5</v>
      </c>
      <c r="H9" s="148">
        <v>2010</v>
      </c>
      <c r="I9" s="149"/>
      <c r="J9" s="149"/>
      <c r="K9" s="149"/>
      <c r="L9" s="149"/>
      <c r="M9" s="149"/>
      <c r="N9" s="149"/>
      <c r="O9" s="149"/>
      <c r="P9" s="149"/>
      <c r="Q9" s="150"/>
      <c r="R9" s="73"/>
    </row>
    <row r="10" spans="1:18" s="24" customFormat="1" ht="11.25">
      <c r="A10" s="137"/>
      <c r="B10" s="146"/>
      <c r="C10" s="137"/>
      <c r="D10" s="146"/>
      <c r="E10" s="146"/>
      <c r="F10" s="52" t="s">
        <v>6</v>
      </c>
      <c r="G10" s="1" t="s">
        <v>8</v>
      </c>
      <c r="H10" s="3" t="s">
        <v>9</v>
      </c>
      <c r="I10" s="149" t="s">
        <v>11</v>
      </c>
      <c r="J10" s="149"/>
      <c r="K10" s="149"/>
      <c r="L10" s="149"/>
      <c r="M10" s="149"/>
      <c r="N10" s="149"/>
      <c r="O10" s="149"/>
      <c r="P10" s="149"/>
      <c r="Q10" s="150"/>
      <c r="R10" s="73"/>
    </row>
    <row r="11" spans="1:18" s="24" customFormat="1" ht="22.5">
      <c r="A11" s="137"/>
      <c r="B11" s="146"/>
      <c r="C11" s="137"/>
      <c r="D11" s="146"/>
      <c r="E11" s="146"/>
      <c r="F11" s="52" t="s">
        <v>7</v>
      </c>
      <c r="G11" s="130"/>
      <c r="H11" s="1" t="s">
        <v>10</v>
      </c>
      <c r="I11" s="132" t="s">
        <v>12</v>
      </c>
      <c r="J11" s="133"/>
      <c r="K11" s="133"/>
      <c r="L11" s="134"/>
      <c r="M11" s="132" t="s">
        <v>13</v>
      </c>
      <c r="N11" s="133"/>
      <c r="O11" s="133"/>
      <c r="P11" s="133"/>
      <c r="Q11" s="134"/>
      <c r="R11" s="73"/>
    </row>
    <row r="12" spans="1:18" s="24" customFormat="1" ht="11.25">
      <c r="A12" s="137"/>
      <c r="B12" s="146"/>
      <c r="C12" s="137"/>
      <c r="D12" s="146"/>
      <c r="E12" s="146"/>
      <c r="F12" s="130"/>
      <c r="G12" s="130"/>
      <c r="H12" s="155"/>
      <c r="I12" s="139" t="s">
        <v>47</v>
      </c>
      <c r="J12" s="161" t="s">
        <v>14</v>
      </c>
      <c r="K12" s="162"/>
      <c r="L12" s="163"/>
      <c r="M12" s="139" t="s">
        <v>15</v>
      </c>
      <c r="N12" s="161" t="s">
        <v>16</v>
      </c>
      <c r="O12" s="162"/>
      <c r="P12" s="162"/>
      <c r="Q12" s="163"/>
      <c r="R12" s="153"/>
    </row>
    <row r="13" spans="1:18" s="24" customFormat="1" ht="13.5" customHeight="1" thickBot="1">
      <c r="A13" s="137"/>
      <c r="B13" s="146"/>
      <c r="C13" s="137"/>
      <c r="D13" s="146"/>
      <c r="E13" s="146"/>
      <c r="F13" s="130"/>
      <c r="G13" s="130"/>
      <c r="H13" s="155"/>
      <c r="I13" s="137"/>
      <c r="J13" s="136"/>
      <c r="K13" s="164"/>
      <c r="L13" s="165"/>
      <c r="M13" s="137"/>
      <c r="N13" s="136"/>
      <c r="O13" s="164"/>
      <c r="P13" s="164"/>
      <c r="Q13" s="165"/>
      <c r="R13" s="154"/>
    </row>
    <row r="14" spans="1:18" s="24" customFormat="1" ht="30" customHeight="1">
      <c r="A14" s="137"/>
      <c r="B14" s="146"/>
      <c r="C14" s="137"/>
      <c r="D14" s="146"/>
      <c r="E14" s="146"/>
      <c r="F14" s="130"/>
      <c r="G14" s="130"/>
      <c r="H14" s="155"/>
      <c r="I14" s="137"/>
      <c r="J14" s="135" t="s">
        <v>17</v>
      </c>
      <c r="K14" s="137" t="s">
        <v>37</v>
      </c>
      <c r="L14" s="139" t="s">
        <v>19</v>
      </c>
      <c r="M14" s="137"/>
      <c r="N14" s="140" t="s">
        <v>20</v>
      </c>
      <c r="O14" s="140" t="s">
        <v>34</v>
      </c>
      <c r="P14" s="142" t="s">
        <v>18</v>
      </c>
      <c r="Q14" s="157" t="s">
        <v>19</v>
      </c>
      <c r="R14" s="158"/>
    </row>
    <row r="15" spans="1:18" s="24" customFormat="1" ht="14.25" customHeight="1">
      <c r="A15" s="138"/>
      <c r="B15" s="147"/>
      <c r="C15" s="138"/>
      <c r="D15" s="147"/>
      <c r="E15" s="147"/>
      <c r="F15" s="131"/>
      <c r="G15" s="131"/>
      <c r="H15" s="156"/>
      <c r="I15" s="138"/>
      <c r="J15" s="136"/>
      <c r="K15" s="138"/>
      <c r="L15" s="138"/>
      <c r="M15" s="138"/>
      <c r="N15" s="141"/>
      <c r="O15" s="141"/>
      <c r="P15" s="141"/>
      <c r="Q15" s="159"/>
      <c r="R15" s="160"/>
    </row>
    <row r="16" spans="1:18" s="25" customFormat="1" ht="9" customHeight="1">
      <c r="A16" s="7">
        <v>1</v>
      </c>
      <c r="B16" s="8">
        <v>2</v>
      </c>
      <c r="C16" s="9">
        <v>3</v>
      </c>
      <c r="D16" s="10">
        <v>4</v>
      </c>
      <c r="E16" s="8">
        <v>5</v>
      </c>
      <c r="F16" s="10">
        <v>6</v>
      </c>
      <c r="G16" s="8">
        <v>7</v>
      </c>
      <c r="H16" s="10">
        <v>8</v>
      </c>
      <c r="I16" s="8">
        <v>9</v>
      </c>
      <c r="J16" s="10">
        <v>10</v>
      </c>
      <c r="K16" s="8">
        <v>11</v>
      </c>
      <c r="L16" s="8">
        <v>12</v>
      </c>
      <c r="M16" s="7">
        <v>13</v>
      </c>
      <c r="N16" s="8">
        <v>14</v>
      </c>
      <c r="O16" s="8">
        <v>15</v>
      </c>
      <c r="P16" s="9">
        <v>16</v>
      </c>
      <c r="Q16" s="9">
        <v>17</v>
      </c>
      <c r="R16" s="11"/>
    </row>
    <row r="17" spans="1:18" s="24" customFormat="1" ht="24" customHeight="1">
      <c r="A17" s="22">
        <v>1</v>
      </c>
      <c r="B17" s="12" t="s">
        <v>21</v>
      </c>
      <c r="C17" s="75"/>
      <c r="D17" s="26"/>
      <c r="E17" s="74">
        <f aca="true" t="shared" si="0" ref="E17:Q17">E22+E30+E43+E51+E59+E67+E75+E86+E94</f>
        <v>3544116.9</v>
      </c>
      <c r="F17" s="76">
        <f t="shared" si="0"/>
        <v>1714244.14</v>
      </c>
      <c r="G17" s="74">
        <f t="shared" si="0"/>
        <v>1829872.76</v>
      </c>
      <c r="H17" s="74">
        <f t="shared" si="0"/>
        <v>2798500</v>
      </c>
      <c r="I17" s="74">
        <f t="shared" si="0"/>
        <v>1390395.24</v>
      </c>
      <c r="J17" s="74">
        <f t="shared" si="0"/>
        <v>0</v>
      </c>
      <c r="K17" s="74">
        <f t="shared" si="0"/>
        <v>0</v>
      </c>
      <c r="L17" s="76">
        <f t="shared" si="0"/>
        <v>1390395.24</v>
      </c>
      <c r="M17" s="74">
        <f t="shared" si="0"/>
        <v>1408104.76</v>
      </c>
      <c r="N17" s="74">
        <f t="shared" si="0"/>
        <v>0</v>
      </c>
      <c r="O17" s="74">
        <f t="shared" si="0"/>
        <v>0</v>
      </c>
      <c r="P17" s="74">
        <f t="shared" si="0"/>
        <v>0</v>
      </c>
      <c r="Q17" s="74">
        <f t="shared" si="0"/>
        <v>1408104.76</v>
      </c>
      <c r="R17" s="27"/>
    </row>
    <row r="18" spans="1:18" s="29" customFormat="1" ht="11.25" customHeight="1">
      <c r="A18" s="28" t="s">
        <v>22</v>
      </c>
      <c r="B18" s="14" t="s">
        <v>23</v>
      </c>
      <c r="C18" s="100" t="s">
        <v>51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71"/>
    </row>
    <row r="19" spans="1:18" s="29" customFormat="1" ht="11.25">
      <c r="A19" s="30"/>
      <c r="B19" s="14" t="s">
        <v>24</v>
      </c>
      <c r="C19" s="115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16"/>
    </row>
    <row r="20" spans="1:18" s="29" customFormat="1" ht="11.25">
      <c r="A20" s="30"/>
      <c r="B20" s="14" t="s">
        <v>25</v>
      </c>
      <c r="C20" s="115" t="s">
        <v>50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16"/>
    </row>
    <row r="21" spans="1:18" s="29" customFormat="1" ht="12.75" customHeight="1">
      <c r="A21" s="30"/>
      <c r="B21" s="14" t="s">
        <v>26</v>
      </c>
      <c r="C21" s="117" t="s">
        <v>65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9"/>
    </row>
    <row r="22" spans="1:17" s="29" customFormat="1" ht="12.75" customHeight="1">
      <c r="A22" s="30"/>
      <c r="B22" s="14" t="s">
        <v>27</v>
      </c>
      <c r="C22" s="70"/>
      <c r="D22" s="60" t="s">
        <v>45</v>
      </c>
      <c r="E22" s="35">
        <v>1338521</v>
      </c>
      <c r="F22" s="36">
        <v>668521</v>
      </c>
      <c r="G22" s="35">
        <f>G23+G24+G25</f>
        <v>670000</v>
      </c>
      <c r="H22" s="35">
        <v>1280000</v>
      </c>
      <c r="I22" s="35">
        <v>610000</v>
      </c>
      <c r="J22" s="34">
        <v>0</v>
      </c>
      <c r="K22" s="34">
        <v>0</v>
      </c>
      <c r="L22" s="35">
        <v>610000</v>
      </c>
      <c r="M22" s="36">
        <v>670000</v>
      </c>
      <c r="N22" s="37">
        <v>0</v>
      </c>
      <c r="O22" s="37">
        <v>0</v>
      </c>
      <c r="P22" s="37">
        <v>0</v>
      </c>
      <c r="Q22" s="35">
        <v>670000</v>
      </c>
    </row>
    <row r="23" spans="1:17" s="24" customFormat="1" ht="11.25">
      <c r="A23" s="31"/>
      <c r="B23" s="16" t="s">
        <v>43</v>
      </c>
      <c r="C23" s="102"/>
      <c r="D23" s="106"/>
      <c r="E23" s="32">
        <v>1280000</v>
      </c>
      <c r="F23" s="33">
        <v>610000</v>
      </c>
      <c r="G23" s="32">
        <v>670000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 s="24" customFormat="1" ht="12" customHeight="1">
      <c r="A24" s="31"/>
      <c r="B24" s="17" t="s">
        <v>33</v>
      </c>
      <c r="C24" s="120"/>
      <c r="D24" s="107"/>
      <c r="E24" s="32">
        <v>0</v>
      </c>
      <c r="F24" s="33">
        <v>0</v>
      </c>
      <c r="G24" s="32">
        <v>0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7" s="24" customFormat="1" ht="12" customHeight="1">
      <c r="A25" s="39"/>
      <c r="B25" s="18" t="s">
        <v>44</v>
      </c>
      <c r="C25" s="103"/>
      <c r="D25" s="108"/>
      <c r="E25" s="37">
        <v>0</v>
      </c>
      <c r="F25" s="37">
        <v>0</v>
      </c>
      <c r="G25" s="37">
        <v>0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8" s="29" customFormat="1" ht="11.25" customHeight="1">
      <c r="A26" s="28" t="s">
        <v>52</v>
      </c>
      <c r="B26" s="13" t="s">
        <v>23</v>
      </c>
      <c r="C26" s="126" t="s">
        <v>51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71"/>
    </row>
    <row r="27" spans="1:18" s="29" customFormat="1" ht="11.25">
      <c r="A27" s="30"/>
      <c r="B27" s="14" t="s">
        <v>24</v>
      </c>
      <c r="C27" s="123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</row>
    <row r="28" spans="1:18" s="29" customFormat="1" ht="11.25">
      <c r="A28" s="30"/>
      <c r="B28" s="14" t="s">
        <v>25</v>
      </c>
      <c r="C28" s="123" t="s">
        <v>62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</row>
    <row r="29" spans="1:18" s="29" customFormat="1" ht="12.75" customHeight="1">
      <c r="A29" s="30"/>
      <c r="B29" s="14" t="s">
        <v>26</v>
      </c>
      <c r="C29" s="124" t="s">
        <v>64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7" s="29" customFormat="1" ht="12.75" customHeight="1">
      <c r="A30" s="30"/>
      <c r="B30" s="14" t="s">
        <v>27</v>
      </c>
      <c r="C30" s="70"/>
      <c r="D30" s="61" t="s">
        <v>56</v>
      </c>
      <c r="E30" s="35">
        <f>E31+E32+E33</f>
        <v>900000</v>
      </c>
      <c r="F30" s="36">
        <f>F31+F32+F33</f>
        <v>400000</v>
      </c>
      <c r="G30" s="35">
        <f>G31+G32+G33</f>
        <v>500000</v>
      </c>
      <c r="H30" s="35">
        <v>900000</v>
      </c>
      <c r="I30" s="35">
        <v>400000</v>
      </c>
      <c r="J30" s="34">
        <v>0</v>
      </c>
      <c r="K30" s="34">
        <v>0</v>
      </c>
      <c r="L30" s="35">
        <v>400000</v>
      </c>
      <c r="M30" s="36">
        <v>500000</v>
      </c>
      <c r="N30" s="37">
        <v>0</v>
      </c>
      <c r="O30" s="37">
        <v>0</v>
      </c>
      <c r="P30" s="37">
        <v>0</v>
      </c>
      <c r="Q30" s="35">
        <v>500000</v>
      </c>
    </row>
    <row r="31" spans="1:17" s="24" customFormat="1" ht="11.25">
      <c r="A31" s="31"/>
      <c r="B31" s="90" t="s">
        <v>43</v>
      </c>
      <c r="C31" s="102"/>
      <c r="D31" s="106"/>
      <c r="E31" s="32">
        <v>900000</v>
      </c>
      <c r="F31" s="33">
        <v>400000</v>
      </c>
      <c r="G31" s="32">
        <v>500000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s="24" customFormat="1" ht="12" customHeight="1">
      <c r="A32" s="31"/>
      <c r="B32" s="17" t="s">
        <v>33</v>
      </c>
      <c r="C32" s="120"/>
      <c r="D32" s="107"/>
      <c r="E32" s="32">
        <v>0</v>
      </c>
      <c r="F32" s="33">
        <v>0</v>
      </c>
      <c r="G32" s="32">
        <v>0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1:18" s="24" customFormat="1" ht="12" customHeight="1">
      <c r="A33" s="91"/>
      <c r="B33" s="18" t="s">
        <v>44</v>
      </c>
      <c r="C33" s="103"/>
      <c r="D33" s="108"/>
      <c r="E33" s="37">
        <v>0</v>
      </c>
      <c r="F33" s="37">
        <v>0</v>
      </c>
      <c r="G33" s="37">
        <v>0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2"/>
    </row>
    <row r="34" spans="2:17" s="24" customFormat="1" ht="12" customHeight="1">
      <c r="B34" s="89"/>
      <c r="C34" s="64"/>
      <c r="D34" s="64"/>
      <c r="E34" s="87"/>
      <c r="F34" s="87"/>
      <c r="G34" s="87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 s="24" customFormat="1" ht="12" customHeight="1">
      <c r="B35" s="89"/>
      <c r="C35" s="64"/>
      <c r="D35" s="64"/>
      <c r="E35" s="87"/>
      <c r="F35" s="87"/>
      <c r="G35" s="87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 s="24" customFormat="1" ht="12" customHeight="1">
      <c r="B36" s="89"/>
      <c r="C36" s="64"/>
      <c r="D36" s="64"/>
      <c r="E36" s="87"/>
      <c r="F36" s="87"/>
      <c r="G36" s="87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s="24" customFormat="1" ht="20.25" customHeight="1">
      <c r="A37" s="2"/>
      <c r="B37" s="83"/>
      <c r="C37" s="69"/>
      <c r="D37" s="69"/>
      <c r="E37" s="84"/>
      <c r="F37" s="84"/>
      <c r="G37" s="84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8" s="25" customFormat="1" ht="9" customHeight="1">
      <c r="A38" s="8">
        <v>1</v>
      </c>
      <c r="B38" s="8">
        <v>2</v>
      </c>
      <c r="C38" s="8">
        <v>3</v>
      </c>
      <c r="D38" s="10">
        <v>4</v>
      </c>
      <c r="E38" s="8">
        <v>5</v>
      </c>
      <c r="F38" s="10">
        <v>6</v>
      </c>
      <c r="G38" s="8">
        <v>7</v>
      </c>
      <c r="H38" s="10">
        <v>8</v>
      </c>
      <c r="I38" s="8">
        <v>9</v>
      </c>
      <c r="J38" s="10">
        <v>10</v>
      </c>
      <c r="K38" s="8">
        <v>11</v>
      </c>
      <c r="L38" s="8">
        <v>12</v>
      </c>
      <c r="M38" s="7">
        <v>13</v>
      </c>
      <c r="N38" s="8">
        <v>14</v>
      </c>
      <c r="O38" s="8">
        <v>15</v>
      </c>
      <c r="P38" s="8">
        <v>16</v>
      </c>
      <c r="Q38" s="8">
        <v>17</v>
      </c>
      <c r="R38" s="11"/>
    </row>
    <row r="39" spans="1:18" s="29" customFormat="1" ht="11.25" customHeight="1">
      <c r="A39" s="28" t="s">
        <v>53</v>
      </c>
      <c r="B39" s="13" t="s">
        <v>23</v>
      </c>
      <c r="C39" s="126" t="s">
        <v>51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71"/>
    </row>
    <row r="40" spans="1:18" s="29" customFormat="1" ht="11.25">
      <c r="A40" s="30"/>
      <c r="B40" s="14" t="s">
        <v>24</v>
      </c>
      <c r="C40" s="123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</row>
    <row r="41" spans="1:18" s="29" customFormat="1" ht="11.25">
      <c r="A41" s="30"/>
      <c r="B41" s="14" t="s">
        <v>25</v>
      </c>
      <c r="C41" s="123" t="s">
        <v>62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</row>
    <row r="42" spans="1:18" s="29" customFormat="1" ht="12.75" customHeight="1">
      <c r="A42" s="30"/>
      <c r="B42" s="14" t="s">
        <v>26</v>
      </c>
      <c r="C42" s="124" t="s">
        <v>57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</row>
    <row r="43" spans="1:17" s="29" customFormat="1" ht="12.75" customHeight="1">
      <c r="A43" s="30"/>
      <c r="B43" s="14" t="s">
        <v>27</v>
      </c>
      <c r="C43" s="59"/>
      <c r="D43" s="60" t="s">
        <v>58</v>
      </c>
      <c r="E43" s="35">
        <v>521000</v>
      </c>
      <c r="F43" s="36">
        <v>321000</v>
      </c>
      <c r="G43" s="35">
        <f>G44+G45+G46</f>
        <v>200000</v>
      </c>
      <c r="H43" s="35">
        <v>520000</v>
      </c>
      <c r="I43" s="35">
        <v>320000</v>
      </c>
      <c r="J43" s="34">
        <v>0</v>
      </c>
      <c r="K43" s="34">
        <v>0</v>
      </c>
      <c r="L43" s="35">
        <v>320000</v>
      </c>
      <c r="M43" s="36">
        <v>200000</v>
      </c>
      <c r="N43" s="37">
        <v>0</v>
      </c>
      <c r="O43" s="37">
        <v>0</v>
      </c>
      <c r="P43" s="37">
        <v>0</v>
      </c>
      <c r="Q43" s="35">
        <v>200000</v>
      </c>
    </row>
    <row r="44" spans="1:17" s="24" customFormat="1" ht="11.25">
      <c r="A44" s="31"/>
      <c r="B44" s="16" t="s">
        <v>43</v>
      </c>
      <c r="C44" s="102"/>
      <c r="D44" s="106"/>
      <c r="E44" s="32">
        <v>520000</v>
      </c>
      <c r="F44" s="33">
        <v>320000</v>
      </c>
      <c r="G44" s="32">
        <v>200000</v>
      </c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s="24" customFormat="1" ht="12" customHeight="1">
      <c r="A45" s="31"/>
      <c r="B45" s="17" t="s">
        <v>33</v>
      </c>
      <c r="C45" s="120"/>
      <c r="D45" s="107"/>
      <c r="E45" s="32">
        <v>0</v>
      </c>
      <c r="F45" s="33">
        <v>0</v>
      </c>
      <c r="G45" s="32">
        <v>0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s="24" customFormat="1" ht="12" customHeight="1">
      <c r="A46" s="39"/>
      <c r="B46" s="18" t="s">
        <v>44</v>
      </c>
      <c r="C46" s="103"/>
      <c r="D46" s="108"/>
      <c r="E46" s="37">
        <v>0</v>
      </c>
      <c r="F46" s="37">
        <v>0</v>
      </c>
      <c r="G46" s="37">
        <v>0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8" s="29" customFormat="1" ht="11.25" customHeight="1">
      <c r="A47" s="28" t="s">
        <v>54</v>
      </c>
      <c r="B47" s="14" t="s">
        <v>23</v>
      </c>
      <c r="C47" s="100" t="s">
        <v>51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66"/>
    </row>
    <row r="48" spans="1:18" s="29" customFormat="1" ht="11.25">
      <c r="A48" s="30"/>
      <c r="B48" s="14" t="s">
        <v>24</v>
      </c>
      <c r="C48" s="115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16"/>
    </row>
    <row r="49" spans="1:18" s="29" customFormat="1" ht="11.25">
      <c r="A49" s="30"/>
      <c r="B49" s="14" t="s">
        <v>25</v>
      </c>
      <c r="C49" s="115" t="s">
        <v>62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16"/>
    </row>
    <row r="50" spans="1:18" s="29" customFormat="1" ht="12.75" customHeight="1">
      <c r="A50" s="30"/>
      <c r="B50" s="14" t="s">
        <v>26</v>
      </c>
      <c r="C50" s="117" t="s">
        <v>76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</row>
    <row r="51" spans="1:17" s="29" customFormat="1" ht="12.75" customHeight="1">
      <c r="A51" s="30"/>
      <c r="B51" s="14" t="s">
        <v>27</v>
      </c>
      <c r="C51" s="59"/>
      <c r="D51" s="86">
        <v>921.92109</v>
      </c>
      <c r="E51" s="35">
        <f>E52+E53+E54</f>
        <v>407686.23</v>
      </c>
      <c r="F51" s="36">
        <f>F52+F53+F54</f>
        <v>157686.23</v>
      </c>
      <c r="G51" s="35">
        <f>G52+G53+G54</f>
        <v>250000</v>
      </c>
      <c r="H51" s="35">
        <v>1000</v>
      </c>
      <c r="I51" s="35">
        <v>1000</v>
      </c>
      <c r="J51" s="34">
        <v>0</v>
      </c>
      <c r="K51" s="34">
        <v>0</v>
      </c>
      <c r="L51" s="35">
        <v>1000</v>
      </c>
      <c r="M51" s="36">
        <v>0</v>
      </c>
      <c r="N51" s="37">
        <v>0</v>
      </c>
      <c r="O51" s="37">
        <v>0</v>
      </c>
      <c r="P51" s="37">
        <v>0</v>
      </c>
      <c r="Q51" s="35">
        <v>0</v>
      </c>
    </row>
    <row r="52" spans="1:17" s="24" customFormat="1" ht="11.25">
      <c r="A52" s="31"/>
      <c r="B52" s="16" t="s">
        <v>43</v>
      </c>
      <c r="C52" s="102"/>
      <c r="D52" s="106"/>
      <c r="E52" s="32">
        <v>1000</v>
      </c>
      <c r="F52" s="33">
        <v>1000</v>
      </c>
      <c r="G52" s="32">
        <v>0</v>
      </c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1:17" s="24" customFormat="1" ht="12" customHeight="1">
      <c r="A53" s="31"/>
      <c r="B53" s="17" t="s">
        <v>33</v>
      </c>
      <c r="C53" s="120"/>
      <c r="D53" s="107"/>
      <c r="E53" s="32">
        <v>406686.23</v>
      </c>
      <c r="F53" s="35">
        <v>156686.23</v>
      </c>
      <c r="G53" s="36">
        <v>250000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1:17" s="24" customFormat="1" ht="12" customHeight="1">
      <c r="A54" s="39"/>
      <c r="B54" s="18" t="s">
        <v>44</v>
      </c>
      <c r="C54" s="103"/>
      <c r="D54" s="108"/>
      <c r="E54" s="37">
        <v>0</v>
      </c>
      <c r="F54" s="37">
        <v>0</v>
      </c>
      <c r="G54" s="37">
        <v>0</v>
      </c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8" s="29" customFormat="1" ht="11.25" customHeight="1">
      <c r="A55" s="28" t="s">
        <v>55</v>
      </c>
      <c r="B55" s="14" t="s">
        <v>23</v>
      </c>
      <c r="C55" s="100" t="s">
        <v>51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66"/>
    </row>
    <row r="56" spans="1:18" s="29" customFormat="1" ht="11.25">
      <c r="A56" s="30"/>
      <c r="B56" s="14" t="s">
        <v>24</v>
      </c>
      <c r="C56" s="115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16"/>
    </row>
    <row r="57" spans="1:18" s="29" customFormat="1" ht="11.25">
      <c r="A57" s="30"/>
      <c r="B57" s="14" t="s">
        <v>25</v>
      </c>
      <c r="C57" s="115" t="s">
        <v>62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16"/>
    </row>
    <row r="58" spans="1:18" s="29" customFormat="1" ht="12.75" customHeight="1">
      <c r="A58" s="30"/>
      <c r="B58" s="14" t="s">
        <v>26</v>
      </c>
      <c r="C58" s="117" t="s">
        <v>77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9"/>
    </row>
    <row r="59" spans="1:17" s="29" customFormat="1" ht="12.75" customHeight="1">
      <c r="A59" s="30"/>
      <c r="B59" s="14" t="s">
        <v>27</v>
      </c>
      <c r="C59" s="59"/>
      <c r="D59" s="86">
        <v>921.92109</v>
      </c>
      <c r="E59" s="35">
        <f>E60+E61+E62</f>
        <v>243809.67</v>
      </c>
      <c r="F59" s="36">
        <f>F60+F61+F62</f>
        <v>94541.67</v>
      </c>
      <c r="G59" s="35">
        <f>G60+G61+G62</f>
        <v>149268</v>
      </c>
      <c r="H59" s="35">
        <v>1000</v>
      </c>
      <c r="I59" s="35">
        <v>1000</v>
      </c>
      <c r="J59" s="34">
        <v>0</v>
      </c>
      <c r="K59" s="34">
        <v>0</v>
      </c>
      <c r="L59" s="35">
        <v>1000</v>
      </c>
      <c r="M59" s="36">
        <v>0</v>
      </c>
      <c r="N59" s="37">
        <v>0</v>
      </c>
      <c r="O59" s="37">
        <v>0</v>
      </c>
      <c r="P59" s="37">
        <v>0</v>
      </c>
      <c r="Q59" s="35">
        <v>0</v>
      </c>
    </row>
    <row r="60" spans="1:17" s="24" customFormat="1" ht="11.25">
      <c r="A60" s="31"/>
      <c r="B60" s="16" t="s">
        <v>43</v>
      </c>
      <c r="C60" s="102"/>
      <c r="D60" s="106"/>
      <c r="E60" s="32">
        <v>1000</v>
      </c>
      <c r="F60" s="33">
        <v>1000</v>
      </c>
      <c r="G60" s="32">
        <v>0</v>
      </c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1:17" s="24" customFormat="1" ht="12" customHeight="1">
      <c r="A61" s="31"/>
      <c r="B61" s="17" t="s">
        <v>33</v>
      </c>
      <c r="C61" s="120"/>
      <c r="D61" s="107"/>
      <c r="E61" s="32">
        <v>242809.67</v>
      </c>
      <c r="F61" s="35">
        <v>93541.67</v>
      </c>
      <c r="G61" s="36">
        <v>149268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s="24" customFormat="1" ht="10.5" customHeight="1">
      <c r="A62" s="39"/>
      <c r="B62" s="18" t="s">
        <v>44</v>
      </c>
      <c r="C62" s="103"/>
      <c r="D62" s="108"/>
      <c r="E62" s="37">
        <v>0</v>
      </c>
      <c r="F62" s="37">
        <v>0</v>
      </c>
      <c r="G62" s="37">
        <v>0</v>
      </c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1:18" s="29" customFormat="1" ht="11.25" customHeight="1">
      <c r="A63" s="28" t="s">
        <v>74</v>
      </c>
      <c r="B63" s="14" t="s">
        <v>23</v>
      </c>
      <c r="C63" s="100" t="s">
        <v>51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66"/>
    </row>
    <row r="64" spans="1:18" s="29" customFormat="1" ht="11.25">
      <c r="A64" s="30"/>
      <c r="B64" s="14" t="s">
        <v>24</v>
      </c>
      <c r="C64" s="115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16"/>
    </row>
    <row r="65" spans="1:18" s="29" customFormat="1" ht="11.25">
      <c r="A65" s="30"/>
      <c r="B65" s="14" t="s">
        <v>25</v>
      </c>
      <c r="C65" s="115" t="s">
        <v>62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16"/>
    </row>
    <row r="66" spans="1:18" s="29" customFormat="1" ht="12.75" customHeight="1">
      <c r="A66" s="30"/>
      <c r="B66" s="14" t="s">
        <v>26</v>
      </c>
      <c r="C66" s="117" t="s">
        <v>78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9"/>
    </row>
    <row r="67" spans="1:17" s="29" customFormat="1" ht="12.75" customHeight="1">
      <c r="A67" s="30"/>
      <c r="B67" s="14" t="s">
        <v>27</v>
      </c>
      <c r="C67" s="59"/>
      <c r="D67" s="60" t="s">
        <v>80</v>
      </c>
      <c r="E67" s="35">
        <f>E68+E69+E70</f>
        <v>37600</v>
      </c>
      <c r="F67" s="36">
        <f>F68+F69+F70</f>
        <v>15100</v>
      </c>
      <c r="G67" s="35">
        <f>G68+G69+G70</f>
        <v>22500</v>
      </c>
      <c r="H67" s="35">
        <v>1000</v>
      </c>
      <c r="I67" s="35">
        <v>1000</v>
      </c>
      <c r="J67" s="34">
        <v>0</v>
      </c>
      <c r="K67" s="34">
        <v>0</v>
      </c>
      <c r="L67" s="35">
        <v>1000</v>
      </c>
      <c r="M67" s="36">
        <v>0</v>
      </c>
      <c r="N67" s="37">
        <v>0</v>
      </c>
      <c r="O67" s="37">
        <v>0</v>
      </c>
      <c r="P67" s="37">
        <v>0</v>
      </c>
      <c r="Q67" s="35">
        <v>0</v>
      </c>
    </row>
    <row r="68" spans="1:17" s="24" customFormat="1" ht="11.25">
      <c r="A68" s="31"/>
      <c r="B68" s="16" t="s">
        <v>43</v>
      </c>
      <c r="C68" s="102"/>
      <c r="D68" s="106"/>
      <c r="E68" s="32">
        <v>1000</v>
      </c>
      <c r="F68" s="33">
        <v>1000</v>
      </c>
      <c r="G68" s="32">
        <v>0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1:17" s="24" customFormat="1" ht="12" customHeight="1">
      <c r="A69" s="31"/>
      <c r="B69" s="17" t="s">
        <v>33</v>
      </c>
      <c r="C69" s="120"/>
      <c r="D69" s="107"/>
      <c r="E69" s="32">
        <v>36600</v>
      </c>
      <c r="F69" s="35">
        <v>14100</v>
      </c>
      <c r="G69" s="36">
        <v>22500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1:17" s="24" customFormat="1" ht="10.5" customHeight="1">
      <c r="A70" s="91"/>
      <c r="B70" s="18" t="s">
        <v>44</v>
      </c>
      <c r="C70" s="103"/>
      <c r="D70" s="108"/>
      <c r="E70" s="37">
        <v>0</v>
      </c>
      <c r="F70" s="37">
        <v>0</v>
      </c>
      <c r="G70" s="37">
        <v>0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1:18" s="29" customFormat="1" ht="13.5" customHeight="1">
      <c r="A71" s="28" t="s">
        <v>75</v>
      </c>
      <c r="B71" s="14" t="s">
        <v>23</v>
      </c>
      <c r="C71" s="121" t="s">
        <v>51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71"/>
    </row>
    <row r="72" spans="1:18" s="29" customFormat="1" ht="12.75" customHeight="1">
      <c r="A72" s="30"/>
      <c r="B72" s="14" t="s">
        <v>24</v>
      </c>
      <c r="C72" s="123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</row>
    <row r="73" spans="1:18" s="29" customFormat="1" ht="11.25">
      <c r="A73" s="30"/>
      <c r="B73" s="14" t="s">
        <v>25</v>
      </c>
      <c r="C73" s="123" t="s">
        <v>61</v>
      </c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</row>
    <row r="74" spans="1:18" s="29" customFormat="1" ht="12.75" customHeight="1">
      <c r="A74" s="30"/>
      <c r="B74" s="14" t="s">
        <v>26</v>
      </c>
      <c r="C74" s="124" t="s">
        <v>59</v>
      </c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1:17" s="29" customFormat="1" ht="12.75" customHeight="1">
      <c r="A75" s="30"/>
      <c r="B75" s="14" t="s">
        <v>27</v>
      </c>
      <c r="C75" s="70"/>
      <c r="D75" s="60" t="s">
        <v>60</v>
      </c>
      <c r="E75" s="35">
        <f>E76+E77+E78</f>
        <v>40000</v>
      </c>
      <c r="F75" s="36">
        <f>F76+F77+F78</f>
        <v>20000</v>
      </c>
      <c r="G75" s="35">
        <f>G76+G77+G78</f>
        <v>20000</v>
      </c>
      <c r="H75" s="35">
        <v>40000</v>
      </c>
      <c r="I75" s="35">
        <v>20000</v>
      </c>
      <c r="J75" s="34">
        <v>0</v>
      </c>
      <c r="K75" s="34">
        <v>0</v>
      </c>
      <c r="L75" s="35">
        <v>20000</v>
      </c>
      <c r="M75" s="36">
        <v>20000</v>
      </c>
      <c r="N75" s="37">
        <v>0</v>
      </c>
      <c r="O75" s="37">
        <v>0</v>
      </c>
      <c r="P75" s="37">
        <v>0</v>
      </c>
      <c r="Q75" s="35">
        <v>20000</v>
      </c>
    </row>
    <row r="76" spans="1:17" s="24" customFormat="1" ht="11.25">
      <c r="A76" s="31"/>
      <c r="B76" s="16" t="s">
        <v>43</v>
      </c>
      <c r="C76" s="102"/>
      <c r="D76" s="106"/>
      <c r="E76" s="32">
        <v>40000</v>
      </c>
      <c r="F76" s="33">
        <v>20000</v>
      </c>
      <c r="G76" s="32">
        <v>20000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s="24" customFormat="1" ht="12" customHeight="1">
      <c r="A77" s="31"/>
      <c r="B77" s="17" t="s">
        <v>33</v>
      </c>
      <c r="C77" s="120"/>
      <c r="D77" s="107"/>
      <c r="E77" s="32">
        <v>0</v>
      </c>
      <c r="F77" s="33">
        <v>0</v>
      </c>
      <c r="G77" s="32">
        <v>0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1:17" s="24" customFormat="1" ht="10.5" customHeight="1">
      <c r="A78" s="31"/>
      <c r="B78" s="18" t="s">
        <v>44</v>
      </c>
      <c r="C78" s="103"/>
      <c r="D78" s="108"/>
      <c r="E78" s="37">
        <v>0</v>
      </c>
      <c r="F78" s="37">
        <v>0</v>
      </c>
      <c r="G78" s="37">
        <v>0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 s="24" customFormat="1" ht="14.25" customHeight="1">
      <c r="B79" s="89"/>
      <c r="C79" s="64"/>
      <c r="D79" s="64"/>
      <c r="E79" s="87"/>
      <c r="F79" s="87"/>
      <c r="G79" s="87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1:17" s="24" customFormat="1" ht="23.25" customHeight="1">
      <c r="A80" s="2"/>
      <c r="B80" s="83"/>
      <c r="C80" s="69"/>
      <c r="D80" s="69"/>
      <c r="E80" s="84"/>
      <c r="F80" s="84"/>
      <c r="G80" s="84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8" s="25" customFormat="1" ht="9" customHeight="1">
      <c r="A81" s="8">
        <v>1</v>
      </c>
      <c r="B81" s="8">
        <v>2</v>
      </c>
      <c r="C81" s="8">
        <v>3</v>
      </c>
      <c r="D81" s="10">
        <v>4</v>
      </c>
      <c r="E81" s="8">
        <v>5</v>
      </c>
      <c r="F81" s="10">
        <v>6</v>
      </c>
      <c r="G81" s="8">
        <v>7</v>
      </c>
      <c r="H81" s="10">
        <v>8</v>
      </c>
      <c r="I81" s="8">
        <v>9</v>
      </c>
      <c r="J81" s="10">
        <v>10</v>
      </c>
      <c r="K81" s="8">
        <v>11</v>
      </c>
      <c r="L81" s="8">
        <v>12</v>
      </c>
      <c r="M81" s="7">
        <v>13</v>
      </c>
      <c r="N81" s="8">
        <v>14</v>
      </c>
      <c r="O81" s="8">
        <v>15</v>
      </c>
      <c r="P81" s="8">
        <v>16</v>
      </c>
      <c r="Q81" s="8">
        <v>17</v>
      </c>
      <c r="R81" s="11"/>
    </row>
    <row r="82" spans="1:18" s="29" customFormat="1" ht="11.25" customHeight="1">
      <c r="A82" s="28" t="s">
        <v>79</v>
      </c>
      <c r="B82" s="14" t="s">
        <v>23</v>
      </c>
      <c r="C82" s="100" t="s">
        <v>51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66"/>
    </row>
    <row r="83" spans="1:18" s="29" customFormat="1" ht="11.25">
      <c r="A83" s="30"/>
      <c r="B83" s="14" t="s">
        <v>24</v>
      </c>
      <c r="C83" s="115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16"/>
    </row>
    <row r="84" spans="1:18" s="29" customFormat="1" ht="11.25">
      <c r="A84" s="30"/>
      <c r="B84" s="14" t="s">
        <v>25</v>
      </c>
      <c r="C84" s="115" t="s">
        <v>61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16"/>
    </row>
    <row r="85" spans="1:18" s="29" customFormat="1" ht="12.75" customHeight="1">
      <c r="A85" s="30"/>
      <c r="B85" s="14" t="s">
        <v>26</v>
      </c>
      <c r="C85" s="117" t="s">
        <v>63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9"/>
    </row>
    <row r="86" spans="1:17" s="29" customFormat="1" ht="11.25" customHeight="1">
      <c r="A86" s="30"/>
      <c r="B86" s="14" t="s">
        <v>27</v>
      </c>
      <c r="C86" s="59"/>
      <c r="D86" s="60" t="s">
        <v>60</v>
      </c>
      <c r="E86" s="35">
        <f>E87+E88+E89</f>
        <v>44000</v>
      </c>
      <c r="F86" s="36">
        <f>F87+F88+F89</f>
        <v>33895.24</v>
      </c>
      <c r="G86" s="35">
        <f>G87+G88+G89</f>
        <v>10104.76</v>
      </c>
      <c r="H86" s="35">
        <v>44000</v>
      </c>
      <c r="I86" s="33">
        <v>33895.24</v>
      </c>
      <c r="J86" s="34">
        <v>0</v>
      </c>
      <c r="K86" s="34">
        <v>0</v>
      </c>
      <c r="L86" s="32">
        <v>33895.24</v>
      </c>
      <c r="M86" s="36">
        <v>10104.76</v>
      </c>
      <c r="N86" s="37">
        <v>0</v>
      </c>
      <c r="O86" s="37">
        <v>0</v>
      </c>
      <c r="P86" s="37">
        <v>0</v>
      </c>
      <c r="Q86" s="35">
        <v>10104.76</v>
      </c>
    </row>
    <row r="87" spans="1:17" s="24" customFormat="1" ht="11.25">
      <c r="A87" s="31"/>
      <c r="B87" s="16" t="s">
        <v>43</v>
      </c>
      <c r="C87" s="102"/>
      <c r="D87" s="106"/>
      <c r="E87" s="32">
        <v>44000</v>
      </c>
      <c r="F87" s="33">
        <v>33895.24</v>
      </c>
      <c r="G87" s="32">
        <v>10104.76</v>
      </c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1:17" s="24" customFormat="1" ht="12" customHeight="1">
      <c r="A88" s="31"/>
      <c r="B88" s="17" t="s">
        <v>33</v>
      </c>
      <c r="C88" s="120"/>
      <c r="D88" s="107"/>
      <c r="E88" s="32">
        <v>0</v>
      </c>
      <c r="F88" s="33">
        <v>0</v>
      </c>
      <c r="G88" s="32">
        <v>0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</row>
    <row r="89" spans="1:17" s="24" customFormat="1" ht="12" customHeight="1">
      <c r="A89" s="91"/>
      <c r="B89" s="18" t="s">
        <v>44</v>
      </c>
      <c r="C89" s="103"/>
      <c r="D89" s="108"/>
      <c r="E89" s="37">
        <v>0</v>
      </c>
      <c r="F89" s="37">
        <v>0</v>
      </c>
      <c r="G89" s="37">
        <v>0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1:17" s="24" customFormat="1" ht="12.75" customHeight="1">
      <c r="A90" s="65" t="s">
        <v>86</v>
      </c>
      <c r="B90" s="15" t="s">
        <v>23</v>
      </c>
      <c r="C90" s="100" t="s">
        <v>84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1:17" s="24" customFormat="1" ht="11.25">
      <c r="A91" s="94"/>
      <c r="B91" s="15" t="s">
        <v>24</v>
      </c>
      <c r="C91" s="97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9"/>
    </row>
    <row r="92" spans="1:17" s="24" customFormat="1" ht="11.25">
      <c r="A92" s="94"/>
      <c r="B92" s="15" t="s">
        <v>25</v>
      </c>
      <c r="C92" s="97" t="s">
        <v>85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9"/>
    </row>
    <row r="93" spans="1:17" s="24" customFormat="1" ht="11.25">
      <c r="A93" s="94"/>
      <c r="B93" s="15" t="s">
        <v>26</v>
      </c>
      <c r="C93" s="97" t="s">
        <v>83</v>
      </c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9"/>
    </row>
    <row r="94" spans="1:17" s="24" customFormat="1" ht="11.25">
      <c r="A94" s="94"/>
      <c r="B94" s="15" t="s">
        <v>27</v>
      </c>
      <c r="C94" s="96"/>
      <c r="D94" s="95">
        <v>900.90095</v>
      </c>
      <c r="E94" s="80">
        <f>E95</f>
        <v>11500</v>
      </c>
      <c r="F94" s="51">
        <f>F95</f>
        <v>3500</v>
      </c>
      <c r="G94" s="51">
        <f>G95</f>
        <v>8000</v>
      </c>
      <c r="H94" s="79">
        <v>11500</v>
      </c>
      <c r="I94" s="79">
        <v>3500</v>
      </c>
      <c r="J94" s="79">
        <v>0</v>
      </c>
      <c r="K94" s="79">
        <v>0</v>
      </c>
      <c r="L94" s="79">
        <v>3500</v>
      </c>
      <c r="M94" s="50">
        <v>8000</v>
      </c>
      <c r="N94" s="50">
        <v>0</v>
      </c>
      <c r="O94" s="82">
        <v>0</v>
      </c>
      <c r="P94" s="82">
        <v>0</v>
      </c>
      <c r="Q94" s="82">
        <v>8000</v>
      </c>
    </row>
    <row r="95" spans="1:17" s="24" customFormat="1" ht="11.25">
      <c r="A95" s="94"/>
      <c r="B95" s="53" t="s">
        <v>28</v>
      </c>
      <c r="C95" s="91"/>
      <c r="D95" s="95"/>
      <c r="E95" s="80">
        <v>11500</v>
      </c>
      <c r="F95" s="51">
        <v>3500</v>
      </c>
      <c r="G95" s="51">
        <v>8000</v>
      </c>
      <c r="H95" s="79"/>
      <c r="I95" s="79"/>
      <c r="J95" s="79"/>
      <c r="K95" s="79"/>
      <c r="L95" s="79"/>
      <c r="M95" s="50"/>
      <c r="N95" s="50"/>
      <c r="O95" s="82"/>
      <c r="P95" s="82"/>
      <c r="Q95" s="82"/>
    </row>
    <row r="96" spans="1:17" s="24" customFormat="1" ht="11.25">
      <c r="A96" s="94"/>
      <c r="B96" s="16" t="s">
        <v>33</v>
      </c>
      <c r="C96" s="40"/>
      <c r="D96" s="40"/>
      <c r="E96" s="51">
        <v>0</v>
      </c>
      <c r="F96" s="51">
        <v>0</v>
      </c>
      <c r="G96" s="51">
        <v>0</v>
      </c>
      <c r="H96" s="93"/>
      <c r="I96" s="93"/>
      <c r="J96" s="93"/>
      <c r="K96" s="93"/>
      <c r="L96" s="93"/>
      <c r="M96" s="93"/>
      <c r="N96" s="93"/>
      <c r="O96" s="92"/>
      <c r="P96" s="92"/>
      <c r="Q96" s="92"/>
    </row>
    <row r="97" spans="1:17" s="24" customFormat="1" ht="11.25">
      <c r="A97" s="94"/>
      <c r="B97" s="18" t="s">
        <v>44</v>
      </c>
      <c r="C97" s="40"/>
      <c r="D97" s="40"/>
      <c r="E97" s="51">
        <v>0</v>
      </c>
      <c r="F97" s="51">
        <v>0</v>
      </c>
      <c r="G97" s="51">
        <v>0</v>
      </c>
      <c r="H97" s="93"/>
      <c r="I97" s="93"/>
      <c r="J97" s="93"/>
      <c r="K97" s="93"/>
      <c r="L97" s="93"/>
      <c r="M97" s="93"/>
      <c r="N97" s="93"/>
      <c r="O97" s="92"/>
      <c r="P97" s="92"/>
      <c r="Q97" s="92"/>
    </row>
    <row r="98" spans="1:17" s="24" customFormat="1" ht="21.75" customHeight="1">
      <c r="A98" s="41">
        <v>2</v>
      </c>
      <c r="B98" s="19" t="s">
        <v>35</v>
      </c>
      <c r="C98" s="144" t="s">
        <v>29</v>
      </c>
      <c r="D98" s="145"/>
      <c r="E98" s="37">
        <f aca="true" t="shared" si="1" ref="E98:Q98">E103+E109+E117+E125+E131</f>
        <v>1596877.05</v>
      </c>
      <c r="F98" s="37">
        <f t="shared" si="1"/>
        <v>187235.46999999997</v>
      </c>
      <c r="G98" s="37">
        <f t="shared" si="1"/>
        <v>1409641.58</v>
      </c>
      <c r="H98" s="37">
        <f t="shared" si="1"/>
        <v>710788.1100000001</v>
      </c>
      <c r="I98" s="37">
        <f t="shared" si="1"/>
        <v>102670.93000000001</v>
      </c>
      <c r="J98" s="37">
        <f t="shared" si="1"/>
        <v>0</v>
      </c>
      <c r="K98" s="37">
        <f t="shared" si="1"/>
        <v>0</v>
      </c>
      <c r="L98" s="37">
        <f t="shared" si="1"/>
        <v>102670.93000000001</v>
      </c>
      <c r="M98" s="37">
        <f t="shared" si="1"/>
        <v>608117.18</v>
      </c>
      <c r="N98" s="37">
        <f t="shared" si="1"/>
        <v>0</v>
      </c>
      <c r="O98" s="37">
        <f t="shared" si="1"/>
        <v>0</v>
      </c>
      <c r="P98" s="37">
        <f t="shared" si="1"/>
        <v>0</v>
      </c>
      <c r="Q98" s="37">
        <f t="shared" si="1"/>
        <v>608117.18</v>
      </c>
    </row>
    <row r="99" spans="1:17" s="24" customFormat="1" ht="11.25">
      <c r="A99" s="42" t="s">
        <v>30</v>
      </c>
      <c r="B99" s="15" t="s">
        <v>23</v>
      </c>
      <c r="C99" s="62" t="s">
        <v>68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1:17" s="24" customFormat="1" ht="11.25" customHeight="1">
      <c r="A100" s="43"/>
      <c r="B100" s="15" t="s">
        <v>24</v>
      </c>
      <c r="C100" s="62" t="s">
        <v>69</v>
      </c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s="24" customFormat="1" ht="12.75" customHeight="1">
      <c r="A101" s="43"/>
      <c r="B101" s="15" t="s">
        <v>25</v>
      </c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1:17" s="44" customFormat="1" ht="12" customHeight="1">
      <c r="A102" s="41"/>
      <c r="B102" s="15" t="s">
        <v>26</v>
      </c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1:17" s="24" customFormat="1" ht="11.25">
      <c r="A103" s="43"/>
      <c r="B103" s="15" t="s">
        <v>27</v>
      </c>
      <c r="C103" s="77"/>
      <c r="D103" s="78" t="s">
        <v>66</v>
      </c>
      <c r="E103" s="79">
        <v>346996.77</v>
      </c>
      <c r="F103" s="79">
        <f>F104</f>
        <v>0</v>
      </c>
      <c r="G103" s="79">
        <v>346996.77</v>
      </c>
      <c r="H103" s="79">
        <v>38627.83</v>
      </c>
      <c r="I103" s="79">
        <v>0</v>
      </c>
      <c r="J103" s="79">
        <v>0</v>
      </c>
      <c r="K103" s="79">
        <v>0</v>
      </c>
      <c r="L103" s="79">
        <v>0</v>
      </c>
      <c r="M103" s="79">
        <v>38627.83</v>
      </c>
      <c r="N103" s="79">
        <v>0</v>
      </c>
      <c r="O103" s="80">
        <v>0</v>
      </c>
      <c r="P103" s="80">
        <v>0</v>
      </c>
      <c r="Q103" s="80">
        <v>38627.83</v>
      </c>
    </row>
    <row r="104" spans="1:17" s="24" customFormat="1" ht="11.25">
      <c r="A104" s="38"/>
      <c r="B104" s="16" t="s">
        <v>28</v>
      </c>
      <c r="C104" s="58"/>
      <c r="D104" s="58"/>
      <c r="E104" s="47">
        <v>38627.83</v>
      </c>
      <c r="F104" s="37">
        <v>0</v>
      </c>
      <c r="G104" s="37">
        <v>38627.83</v>
      </c>
      <c r="H104" s="67"/>
      <c r="I104" s="67"/>
      <c r="J104" s="67"/>
      <c r="K104" s="67"/>
      <c r="L104" s="67"/>
      <c r="M104" s="67"/>
      <c r="N104" s="67"/>
      <c r="O104" s="68"/>
      <c r="P104" s="68"/>
      <c r="Q104" s="68"/>
    </row>
    <row r="105" spans="1:17" s="24" customFormat="1" ht="12.75" customHeight="1">
      <c r="A105" s="42" t="s">
        <v>48</v>
      </c>
      <c r="B105" s="15" t="s">
        <v>23</v>
      </c>
      <c r="C105" s="121" t="s">
        <v>32</v>
      </c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</row>
    <row r="106" spans="1:17" s="24" customFormat="1" ht="12" customHeight="1">
      <c r="A106" s="43"/>
      <c r="B106" s="15" t="s">
        <v>24</v>
      </c>
      <c r="C106" s="121" t="s">
        <v>38</v>
      </c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</row>
    <row r="107" spans="1:17" s="24" customFormat="1" ht="10.5" customHeight="1">
      <c r="A107" s="43"/>
      <c r="B107" s="15" t="s">
        <v>25</v>
      </c>
      <c r="C107" s="122" t="s">
        <v>40</v>
      </c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1:17" s="44" customFormat="1" ht="12" customHeight="1">
      <c r="A108" s="41"/>
      <c r="B108" s="15" t="s">
        <v>26</v>
      </c>
      <c r="C108" s="101" t="s">
        <v>87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1:17" s="24" customFormat="1" ht="11.25" customHeight="1">
      <c r="A109" s="43"/>
      <c r="B109" s="15" t="s">
        <v>27</v>
      </c>
      <c r="C109" s="77"/>
      <c r="D109" s="78" t="s">
        <v>46</v>
      </c>
      <c r="E109" s="79">
        <f>E110+E111+E112</f>
        <v>450000</v>
      </c>
      <c r="F109" s="79">
        <f>F110+F111+F112</f>
        <v>67245</v>
      </c>
      <c r="G109" s="79">
        <f>G110+G111+G112</f>
        <v>382755</v>
      </c>
      <c r="H109" s="79">
        <v>217500</v>
      </c>
      <c r="I109" s="79">
        <v>32370</v>
      </c>
      <c r="J109" s="79">
        <v>0</v>
      </c>
      <c r="K109" s="79">
        <v>0</v>
      </c>
      <c r="L109" s="79">
        <v>32370</v>
      </c>
      <c r="M109" s="79">
        <v>185130</v>
      </c>
      <c r="N109" s="79">
        <v>0</v>
      </c>
      <c r="O109" s="80">
        <v>0</v>
      </c>
      <c r="P109" s="80">
        <v>0</v>
      </c>
      <c r="Q109" s="80">
        <v>185130</v>
      </c>
    </row>
    <row r="110" spans="1:17" s="24" customFormat="1" ht="11.25" customHeight="1">
      <c r="A110" s="43"/>
      <c r="B110" s="53" t="s">
        <v>49</v>
      </c>
      <c r="C110" s="45"/>
      <c r="D110" s="57"/>
      <c r="E110" s="54">
        <v>97750</v>
      </c>
      <c r="F110" s="46">
        <v>14662.5</v>
      </c>
      <c r="G110" s="46">
        <v>83087.5</v>
      </c>
      <c r="H110" s="55"/>
      <c r="I110" s="55"/>
      <c r="J110" s="55"/>
      <c r="K110" s="55"/>
      <c r="L110" s="55"/>
      <c r="M110" s="55"/>
      <c r="N110" s="55"/>
      <c r="O110" s="56"/>
      <c r="P110" s="56"/>
      <c r="Q110" s="56"/>
    </row>
    <row r="111" spans="1:17" s="24" customFormat="1" ht="11.25" customHeight="1">
      <c r="A111" s="38"/>
      <c r="B111" s="16" t="s">
        <v>28</v>
      </c>
      <c r="C111" s="58"/>
      <c r="D111" s="58"/>
      <c r="E111" s="47">
        <v>217500</v>
      </c>
      <c r="F111" s="37">
        <v>32370</v>
      </c>
      <c r="G111" s="37">
        <v>185130</v>
      </c>
      <c r="H111" s="166"/>
      <c r="I111" s="166"/>
      <c r="J111" s="166"/>
      <c r="K111" s="166"/>
      <c r="L111" s="166"/>
      <c r="M111" s="166"/>
      <c r="N111" s="166"/>
      <c r="O111" s="110"/>
      <c r="P111" s="110"/>
      <c r="Q111" s="110"/>
    </row>
    <row r="112" spans="1:17" s="24" customFormat="1" ht="11.25">
      <c r="A112" s="40"/>
      <c r="B112" s="18" t="s">
        <v>33</v>
      </c>
      <c r="C112" s="58"/>
      <c r="D112" s="58"/>
      <c r="E112" s="47">
        <v>134750</v>
      </c>
      <c r="F112" s="37">
        <v>20212.5</v>
      </c>
      <c r="G112" s="37">
        <v>114537.5</v>
      </c>
      <c r="H112" s="105"/>
      <c r="I112" s="105"/>
      <c r="J112" s="105"/>
      <c r="K112" s="105"/>
      <c r="L112" s="105"/>
      <c r="M112" s="105"/>
      <c r="N112" s="105"/>
      <c r="O112" s="111"/>
      <c r="P112" s="111"/>
      <c r="Q112" s="111"/>
    </row>
    <row r="113" spans="1:17" s="24" customFormat="1" ht="11.25" customHeight="1">
      <c r="A113" s="42" t="s">
        <v>67</v>
      </c>
      <c r="B113" s="15" t="s">
        <v>23</v>
      </c>
      <c r="C113" s="121" t="s">
        <v>32</v>
      </c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</row>
    <row r="114" spans="1:17" s="24" customFormat="1" ht="11.25" customHeight="1">
      <c r="A114" s="43"/>
      <c r="B114" s="15" t="s">
        <v>24</v>
      </c>
      <c r="C114" s="121" t="s">
        <v>38</v>
      </c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</row>
    <row r="115" spans="1:17" s="24" customFormat="1" ht="11.25" customHeight="1">
      <c r="A115" s="43"/>
      <c r="B115" s="15" t="s">
        <v>25</v>
      </c>
      <c r="C115" s="122" t="s">
        <v>40</v>
      </c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1:17" s="44" customFormat="1" ht="12" customHeight="1">
      <c r="A116" s="41"/>
      <c r="B116" s="15" t="s">
        <v>26</v>
      </c>
      <c r="C116" s="101" t="s">
        <v>39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</row>
    <row r="117" spans="1:17" s="24" customFormat="1" ht="12" customHeight="1">
      <c r="A117" s="43"/>
      <c r="B117" s="15" t="s">
        <v>27</v>
      </c>
      <c r="C117" s="77"/>
      <c r="D117" s="78" t="s">
        <v>46</v>
      </c>
      <c r="E117" s="79">
        <f>E118+E119</f>
        <v>437550</v>
      </c>
      <c r="F117" s="79">
        <f>F118+F119</f>
        <v>65640.92</v>
      </c>
      <c r="G117" s="79">
        <f>G118+G119</f>
        <v>371909.08</v>
      </c>
      <c r="H117" s="79">
        <v>285850</v>
      </c>
      <c r="I117" s="79">
        <v>44979.38</v>
      </c>
      <c r="J117" s="79">
        <v>0</v>
      </c>
      <c r="K117" s="79">
        <v>0</v>
      </c>
      <c r="L117" s="79">
        <v>44979.38</v>
      </c>
      <c r="M117" s="79">
        <v>240870.62</v>
      </c>
      <c r="N117" s="79">
        <v>0</v>
      </c>
      <c r="O117" s="80">
        <v>0</v>
      </c>
      <c r="P117" s="80">
        <v>0</v>
      </c>
      <c r="Q117" s="80">
        <v>240870.62</v>
      </c>
    </row>
    <row r="118" spans="1:17" s="24" customFormat="1" ht="11.25">
      <c r="A118" s="38"/>
      <c r="B118" s="16" t="s">
        <v>28</v>
      </c>
      <c r="C118" s="102"/>
      <c r="D118" s="102"/>
      <c r="E118" s="47">
        <v>285850</v>
      </c>
      <c r="F118" s="37">
        <v>44979.38</v>
      </c>
      <c r="G118" s="37">
        <v>240870.62</v>
      </c>
      <c r="H118" s="104"/>
      <c r="I118" s="104"/>
      <c r="J118" s="104"/>
      <c r="K118" s="104"/>
      <c r="L118" s="104"/>
      <c r="M118" s="104"/>
      <c r="N118" s="104"/>
      <c r="O118" s="109"/>
      <c r="P118" s="109"/>
      <c r="Q118" s="109"/>
    </row>
    <row r="119" spans="1:17" s="24" customFormat="1" ht="11.25" customHeight="1">
      <c r="A119" s="40"/>
      <c r="B119" s="18" t="s">
        <v>33</v>
      </c>
      <c r="C119" s="103"/>
      <c r="D119" s="103"/>
      <c r="E119" s="37">
        <v>151700</v>
      </c>
      <c r="F119" s="37">
        <v>20661.54</v>
      </c>
      <c r="G119" s="37">
        <v>131038.46</v>
      </c>
      <c r="H119" s="105"/>
      <c r="I119" s="105"/>
      <c r="J119" s="105"/>
      <c r="K119" s="105"/>
      <c r="L119" s="105"/>
      <c r="M119" s="105"/>
      <c r="N119" s="105"/>
      <c r="O119" s="111"/>
      <c r="P119" s="111"/>
      <c r="Q119" s="111"/>
    </row>
    <row r="120" spans="1:18" s="25" customFormat="1" ht="9" customHeight="1">
      <c r="A120" s="8">
        <v>1</v>
      </c>
      <c r="B120" s="8">
        <v>2</v>
      </c>
      <c r="C120" s="8">
        <v>3</v>
      </c>
      <c r="D120" s="10">
        <v>4</v>
      </c>
      <c r="E120" s="8">
        <v>5</v>
      </c>
      <c r="F120" s="10">
        <v>6</v>
      </c>
      <c r="G120" s="8">
        <v>7</v>
      </c>
      <c r="H120" s="10">
        <v>8</v>
      </c>
      <c r="I120" s="8">
        <v>9</v>
      </c>
      <c r="J120" s="10">
        <v>10</v>
      </c>
      <c r="K120" s="8">
        <v>11</v>
      </c>
      <c r="L120" s="8">
        <v>12</v>
      </c>
      <c r="M120" s="7">
        <v>13</v>
      </c>
      <c r="N120" s="8">
        <v>14</v>
      </c>
      <c r="O120" s="8">
        <v>15</v>
      </c>
      <c r="P120" s="8">
        <v>16</v>
      </c>
      <c r="Q120" s="8">
        <v>17</v>
      </c>
      <c r="R120" s="11"/>
    </row>
    <row r="121" spans="1:17" s="24" customFormat="1" ht="12.75" customHeight="1">
      <c r="A121" s="63" t="s">
        <v>70</v>
      </c>
      <c r="B121" s="15" t="s">
        <v>23</v>
      </c>
      <c r="C121" s="112" t="s">
        <v>32</v>
      </c>
      <c r="D121" s="112"/>
      <c r="E121" s="112"/>
      <c r="F121" s="112"/>
      <c r="G121" s="112"/>
      <c r="H121" s="64"/>
      <c r="I121" s="64"/>
      <c r="J121" s="64"/>
      <c r="K121" s="64"/>
      <c r="L121" s="64"/>
      <c r="M121" s="64"/>
      <c r="N121" s="64"/>
      <c r="O121" s="64"/>
      <c r="P121" s="64"/>
      <c r="Q121" s="64"/>
    </row>
    <row r="122" spans="1:17" s="24" customFormat="1" ht="12" customHeight="1">
      <c r="A122" s="38"/>
      <c r="B122" s="15" t="s">
        <v>24</v>
      </c>
      <c r="C122" s="112" t="s">
        <v>71</v>
      </c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1:17" s="24" customFormat="1" ht="12" customHeight="1">
      <c r="A123" s="38"/>
      <c r="B123" s="15" t="s">
        <v>25</v>
      </c>
      <c r="C123" s="112" t="s">
        <v>72</v>
      </c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64"/>
      <c r="O123" s="64"/>
      <c r="P123" s="64"/>
      <c r="Q123" s="64"/>
    </row>
    <row r="124" spans="1:17" s="24" customFormat="1" ht="12.75" customHeight="1">
      <c r="A124" s="38"/>
      <c r="B124" s="15" t="s">
        <v>26</v>
      </c>
      <c r="C124" s="113" t="s">
        <v>73</v>
      </c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69"/>
    </row>
    <row r="125" spans="1:17" s="24" customFormat="1" ht="11.25">
      <c r="A125" s="38"/>
      <c r="B125" s="15" t="s">
        <v>27</v>
      </c>
      <c r="C125" s="81"/>
      <c r="D125" s="77">
        <v>853.85395</v>
      </c>
      <c r="E125" s="82">
        <f>E126</f>
        <v>168810.28</v>
      </c>
      <c r="F125" s="82">
        <f>F126</f>
        <v>25321.55</v>
      </c>
      <c r="G125" s="82">
        <f>G126</f>
        <v>143488.73</v>
      </c>
      <c r="H125" s="82">
        <v>168810.28</v>
      </c>
      <c r="I125" s="82">
        <v>25321.55</v>
      </c>
      <c r="J125" s="82">
        <v>0</v>
      </c>
      <c r="K125" s="82">
        <v>0</v>
      </c>
      <c r="L125" s="82">
        <v>25321.55</v>
      </c>
      <c r="M125" s="82">
        <v>143488.73</v>
      </c>
      <c r="N125" s="82">
        <v>0</v>
      </c>
      <c r="O125" s="82">
        <v>0</v>
      </c>
      <c r="P125" s="82">
        <v>0</v>
      </c>
      <c r="Q125" s="82">
        <v>143488.73</v>
      </c>
    </row>
    <row r="126" spans="1:17" s="24" customFormat="1" ht="11.25" customHeight="1">
      <c r="A126" s="40"/>
      <c r="B126" s="19" t="s">
        <v>28</v>
      </c>
      <c r="C126" s="65"/>
      <c r="D126" s="65"/>
      <c r="E126" s="37">
        <v>168810.28</v>
      </c>
      <c r="F126" s="37">
        <v>25321.55</v>
      </c>
      <c r="G126" s="37">
        <v>143488.73</v>
      </c>
      <c r="H126" s="67"/>
      <c r="I126" s="67"/>
      <c r="J126" s="67"/>
      <c r="K126" s="67"/>
      <c r="L126" s="67"/>
      <c r="M126" s="67"/>
      <c r="N126" s="67"/>
      <c r="O126" s="68"/>
      <c r="P126" s="68"/>
      <c r="Q126" s="68"/>
    </row>
    <row r="127" spans="1:17" s="24" customFormat="1" ht="12.75" customHeight="1">
      <c r="A127" s="65" t="s">
        <v>81</v>
      </c>
      <c r="B127" s="15" t="s">
        <v>23</v>
      </c>
      <c r="C127" s="97" t="s">
        <v>32</v>
      </c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9"/>
    </row>
    <row r="128" spans="1:17" s="24" customFormat="1" ht="11.25">
      <c r="A128" s="94"/>
      <c r="B128" s="15" t="s">
        <v>24</v>
      </c>
      <c r="C128" s="97" t="s">
        <v>38</v>
      </c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9"/>
    </row>
    <row r="129" spans="1:17" s="24" customFormat="1" ht="11.25">
      <c r="A129" s="94"/>
      <c r="B129" s="15" t="s">
        <v>25</v>
      </c>
      <c r="C129" s="97" t="s">
        <v>40</v>
      </c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9"/>
    </row>
    <row r="130" spans="1:17" s="24" customFormat="1" ht="11.25">
      <c r="A130" s="94"/>
      <c r="B130" s="15" t="s">
        <v>26</v>
      </c>
      <c r="C130" s="97" t="s">
        <v>82</v>
      </c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9"/>
    </row>
    <row r="131" spans="1:17" s="24" customFormat="1" ht="11.25">
      <c r="A131" s="94"/>
      <c r="B131" s="15" t="s">
        <v>27</v>
      </c>
      <c r="C131" s="96"/>
      <c r="D131" s="95">
        <v>853.85395</v>
      </c>
      <c r="E131" s="80">
        <f>E133+E134</f>
        <v>193520</v>
      </c>
      <c r="F131" s="51">
        <f>F133+F134</f>
        <v>29028</v>
      </c>
      <c r="G131" s="51">
        <f>G133+G134</f>
        <v>164492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50">
        <v>0</v>
      </c>
      <c r="N131" s="50">
        <v>0</v>
      </c>
      <c r="O131" s="82">
        <v>0</v>
      </c>
      <c r="P131" s="82">
        <v>0</v>
      </c>
      <c r="Q131" s="82">
        <v>0</v>
      </c>
    </row>
    <row r="132" spans="1:17" s="24" customFormat="1" ht="11.25">
      <c r="A132" s="94"/>
      <c r="B132" s="53" t="s">
        <v>28</v>
      </c>
      <c r="C132" s="91"/>
      <c r="D132" s="95"/>
      <c r="E132" s="80">
        <v>0</v>
      </c>
      <c r="F132" s="51">
        <v>0</v>
      </c>
      <c r="G132" s="51">
        <v>0</v>
      </c>
      <c r="H132" s="79"/>
      <c r="I132" s="79"/>
      <c r="J132" s="79"/>
      <c r="K132" s="79"/>
      <c r="L132" s="79"/>
      <c r="M132" s="50"/>
      <c r="N132" s="50"/>
      <c r="O132" s="82"/>
      <c r="P132" s="82"/>
      <c r="Q132" s="82"/>
    </row>
    <row r="133" spans="1:17" s="24" customFormat="1" ht="11.25">
      <c r="A133" s="94"/>
      <c r="B133" s="16" t="s">
        <v>33</v>
      </c>
      <c r="C133" s="40"/>
      <c r="D133" s="40"/>
      <c r="E133" s="51">
        <v>98170</v>
      </c>
      <c r="F133" s="51">
        <v>14725.5</v>
      </c>
      <c r="G133" s="51">
        <v>83444.5</v>
      </c>
      <c r="H133" s="93"/>
      <c r="I133" s="93"/>
      <c r="J133" s="93"/>
      <c r="K133" s="93"/>
      <c r="L133" s="93"/>
      <c r="M133" s="93"/>
      <c r="N133" s="93"/>
      <c r="O133" s="92"/>
      <c r="P133" s="92"/>
      <c r="Q133" s="92"/>
    </row>
    <row r="134" spans="1:17" s="24" customFormat="1" ht="11.25">
      <c r="A134" s="94"/>
      <c r="B134" s="18" t="s">
        <v>44</v>
      </c>
      <c r="C134" s="40"/>
      <c r="D134" s="40"/>
      <c r="E134" s="51">
        <v>95350</v>
      </c>
      <c r="F134" s="51">
        <v>14302.5</v>
      </c>
      <c r="G134" s="51">
        <v>81047.5</v>
      </c>
      <c r="H134" s="93"/>
      <c r="I134" s="93"/>
      <c r="J134" s="93"/>
      <c r="K134" s="93"/>
      <c r="L134" s="93"/>
      <c r="M134" s="93"/>
      <c r="N134" s="93"/>
      <c r="O134" s="92"/>
      <c r="P134" s="92"/>
      <c r="Q134" s="92"/>
    </row>
    <row r="135" spans="1:17" s="29" customFormat="1" ht="11.25">
      <c r="A135" s="48"/>
      <c r="B135" s="21" t="s">
        <v>31</v>
      </c>
      <c r="C135" s="49"/>
      <c r="D135" s="50"/>
      <c r="E135" s="50">
        <f>E17+E98</f>
        <v>5140993.95</v>
      </c>
      <c r="F135" s="50">
        <f>F98+F17</f>
        <v>1901479.6099999999</v>
      </c>
      <c r="G135" s="50">
        <f>G17+G98</f>
        <v>3239514.34</v>
      </c>
      <c r="H135" s="50">
        <f aca="true" t="shared" si="2" ref="H135:N135">H98+H17</f>
        <v>3509288.1100000003</v>
      </c>
      <c r="I135" s="50">
        <f t="shared" si="2"/>
        <v>1493066.17</v>
      </c>
      <c r="J135" s="51">
        <f t="shared" si="2"/>
        <v>0</v>
      </c>
      <c r="K135" s="51">
        <f t="shared" si="2"/>
        <v>0</v>
      </c>
      <c r="L135" s="50">
        <f t="shared" si="2"/>
        <v>1493066.17</v>
      </c>
      <c r="M135" s="50">
        <f t="shared" si="2"/>
        <v>2016221.94</v>
      </c>
      <c r="N135" s="51">
        <f t="shared" si="2"/>
        <v>0</v>
      </c>
      <c r="O135" s="51">
        <f>O17+O98</f>
        <v>0</v>
      </c>
      <c r="P135" s="51">
        <f>P98+P17</f>
        <v>0</v>
      </c>
      <c r="Q135" s="50">
        <f>Q98+Q17</f>
        <v>2016221.94</v>
      </c>
    </row>
  </sheetData>
  <sheetProtection/>
  <mergeCells count="204">
    <mergeCell ref="L68:L70"/>
    <mergeCell ref="M68:M70"/>
    <mergeCell ref="N68:N70"/>
    <mergeCell ref="O68:O70"/>
    <mergeCell ref="P68:P70"/>
    <mergeCell ref="Q68:Q70"/>
    <mergeCell ref="C68:C70"/>
    <mergeCell ref="D68:D70"/>
    <mergeCell ref="H68:H70"/>
    <mergeCell ref="I68:I70"/>
    <mergeCell ref="J68:J70"/>
    <mergeCell ref="K68:K70"/>
    <mergeCell ref="C122:Q122"/>
    <mergeCell ref="P111:P112"/>
    <mergeCell ref="C101:Q101"/>
    <mergeCell ref="C102:Q102"/>
    <mergeCell ref="Q111:Q112"/>
    <mergeCell ref="C108:Q108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C19:R19"/>
    <mergeCell ref="M12:M15"/>
    <mergeCell ref="N12:Q13"/>
    <mergeCell ref="C105:Q105"/>
    <mergeCell ref="C106:Q106"/>
    <mergeCell ref="C107:Q107"/>
    <mergeCell ref="R12:R13"/>
    <mergeCell ref="J23:J25"/>
    <mergeCell ref="K23:K25"/>
    <mergeCell ref="I11:L11"/>
    <mergeCell ref="H12:H15"/>
    <mergeCell ref="Q14:R15"/>
    <mergeCell ref="J12:L13"/>
    <mergeCell ref="I12:I15"/>
    <mergeCell ref="Q23:Q25"/>
    <mergeCell ref="O23:O25"/>
    <mergeCell ref="A8:A15"/>
    <mergeCell ref="B8:B15"/>
    <mergeCell ref="C8:C15"/>
    <mergeCell ref="D8:D15"/>
    <mergeCell ref="H8:Q8"/>
    <mergeCell ref="E8:E15"/>
    <mergeCell ref="F12:F15"/>
    <mergeCell ref="F8:G8"/>
    <mergeCell ref="H9:Q9"/>
    <mergeCell ref="I10:Q10"/>
    <mergeCell ref="C98:D98"/>
    <mergeCell ref="C41:R41"/>
    <mergeCell ref="C42:R42"/>
    <mergeCell ref="C44:C46"/>
    <mergeCell ref="D44:D46"/>
    <mergeCell ref="L23:L25"/>
    <mergeCell ref="C63:Q63"/>
    <mergeCell ref="C64:R64"/>
    <mergeCell ref="C65:R65"/>
    <mergeCell ref="C66:R66"/>
    <mergeCell ref="C5:Q5"/>
    <mergeCell ref="C23:C25"/>
    <mergeCell ref="D23:D25"/>
    <mergeCell ref="H23:H25"/>
    <mergeCell ref="I23:I25"/>
    <mergeCell ref="M23:M25"/>
    <mergeCell ref="C20:R20"/>
    <mergeCell ref="C21:R21"/>
    <mergeCell ref="C18:Q18"/>
    <mergeCell ref="N23:N25"/>
    <mergeCell ref="P23:P25"/>
    <mergeCell ref="J14:J15"/>
    <mergeCell ref="K14:K15"/>
    <mergeCell ref="L14:L15"/>
    <mergeCell ref="N14:N15"/>
    <mergeCell ref="P14:P15"/>
    <mergeCell ref="O14:O15"/>
    <mergeCell ref="L31:L33"/>
    <mergeCell ref="M31:M33"/>
    <mergeCell ref="L44:L46"/>
    <mergeCell ref="M44:M46"/>
    <mergeCell ref="L1:Q1"/>
    <mergeCell ref="L2:Q2"/>
    <mergeCell ref="D7:P7"/>
    <mergeCell ref="G11:G15"/>
    <mergeCell ref="L3:Q3"/>
    <mergeCell ref="M11:Q11"/>
    <mergeCell ref="I118:I119"/>
    <mergeCell ref="J118:J119"/>
    <mergeCell ref="Q118:Q119"/>
    <mergeCell ref="K118:K119"/>
    <mergeCell ref="L118:L119"/>
    <mergeCell ref="M118:M119"/>
    <mergeCell ref="N118:N119"/>
    <mergeCell ref="C26:Q26"/>
    <mergeCell ref="C27:R27"/>
    <mergeCell ref="C28:R28"/>
    <mergeCell ref="C29:R29"/>
    <mergeCell ref="C31:C33"/>
    <mergeCell ref="D31:D33"/>
    <mergeCell ref="H31:H33"/>
    <mergeCell ref="I31:I33"/>
    <mergeCell ref="N31:N33"/>
    <mergeCell ref="O31:O33"/>
    <mergeCell ref="P31:P33"/>
    <mergeCell ref="Q31:Q33"/>
    <mergeCell ref="C39:Q39"/>
    <mergeCell ref="C40:R40"/>
    <mergeCell ref="N44:N46"/>
    <mergeCell ref="O44:O46"/>
    <mergeCell ref="P44:P46"/>
    <mergeCell ref="Q44:Q46"/>
    <mergeCell ref="J31:J33"/>
    <mergeCell ref="K31:K33"/>
    <mergeCell ref="C71:Q71"/>
    <mergeCell ref="C72:R72"/>
    <mergeCell ref="H44:H46"/>
    <mergeCell ref="I44:I46"/>
    <mergeCell ref="J44:J46"/>
    <mergeCell ref="K44:K46"/>
    <mergeCell ref="C47:Q47"/>
    <mergeCell ref="C48:R48"/>
    <mergeCell ref="C49:R49"/>
    <mergeCell ref="C50:R50"/>
    <mergeCell ref="C73:R73"/>
    <mergeCell ref="C74:R74"/>
    <mergeCell ref="C76:C78"/>
    <mergeCell ref="D76:D78"/>
    <mergeCell ref="H76:H78"/>
    <mergeCell ref="I76:I78"/>
    <mergeCell ref="L76:L78"/>
    <mergeCell ref="M76:M78"/>
    <mergeCell ref="N87:N89"/>
    <mergeCell ref="O87:O89"/>
    <mergeCell ref="P76:P78"/>
    <mergeCell ref="Q76:Q78"/>
    <mergeCell ref="C82:Q82"/>
    <mergeCell ref="C83:R83"/>
    <mergeCell ref="N76:N78"/>
    <mergeCell ref="O76:O78"/>
    <mergeCell ref="J76:J78"/>
    <mergeCell ref="K76:K78"/>
    <mergeCell ref="Q87:Q89"/>
    <mergeCell ref="C84:R84"/>
    <mergeCell ref="C85:R85"/>
    <mergeCell ref="C87:C89"/>
    <mergeCell ref="D87:D89"/>
    <mergeCell ref="H87:H89"/>
    <mergeCell ref="I87:I89"/>
    <mergeCell ref="J87:J89"/>
    <mergeCell ref="K87:K89"/>
    <mergeCell ref="L87:L89"/>
    <mergeCell ref="O52:O54"/>
    <mergeCell ref="P52:P54"/>
    <mergeCell ref="L52:L54"/>
    <mergeCell ref="P87:P89"/>
    <mergeCell ref="M87:M89"/>
    <mergeCell ref="O118:O119"/>
    <mergeCell ref="P118:P119"/>
    <mergeCell ref="C113:Q113"/>
    <mergeCell ref="C114:Q114"/>
    <mergeCell ref="C115:Q115"/>
    <mergeCell ref="I60:I62"/>
    <mergeCell ref="J60:J62"/>
    <mergeCell ref="K60:K62"/>
    <mergeCell ref="Q52:Q54"/>
    <mergeCell ref="C52:C54"/>
    <mergeCell ref="D52:D54"/>
    <mergeCell ref="H52:H54"/>
    <mergeCell ref="I52:I54"/>
    <mergeCell ref="J52:J54"/>
    <mergeCell ref="K52:K54"/>
    <mergeCell ref="M52:M54"/>
    <mergeCell ref="N52:N54"/>
    <mergeCell ref="C129:Q129"/>
    <mergeCell ref="C124:P124"/>
    <mergeCell ref="C121:G121"/>
    <mergeCell ref="C55:Q55"/>
    <mergeCell ref="C56:R56"/>
    <mergeCell ref="C57:R57"/>
    <mergeCell ref="C58:R58"/>
    <mergeCell ref="C60:C62"/>
    <mergeCell ref="D60:D62"/>
    <mergeCell ref="H60:H62"/>
    <mergeCell ref="C128:Q128"/>
    <mergeCell ref="C123:M123"/>
    <mergeCell ref="P60:P62"/>
    <mergeCell ref="Q60:Q62"/>
    <mergeCell ref="L60:L62"/>
    <mergeCell ref="M60:M62"/>
    <mergeCell ref="N60:N62"/>
    <mergeCell ref="O60:O62"/>
    <mergeCell ref="C130:Q130"/>
    <mergeCell ref="C90:Q90"/>
    <mergeCell ref="C91:Q91"/>
    <mergeCell ref="C92:Q92"/>
    <mergeCell ref="C93:Q93"/>
    <mergeCell ref="C127:Q127"/>
    <mergeCell ref="C116:Q116"/>
    <mergeCell ref="C118:C119"/>
    <mergeCell ref="D118:D119"/>
    <mergeCell ref="H118:H119"/>
  </mergeCells>
  <printOptions/>
  <pageMargins left="0.17" right="0.17" top="0.75" bottom="0.81" header="0.3" footer="0.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2010-12-07T11:39:14Z</cp:lastPrinted>
  <dcterms:created xsi:type="dcterms:W3CDTF">2008-10-23T16:03:48Z</dcterms:created>
  <dcterms:modified xsi:type="dcterms:W3CDTF">2010-12-31T10:12:05Z</dcterms:modified>
  <cp:category/>
  <cp:version/>
  <cp:contentType/>
  <cp:contentStatus/>
</cp:coreProperties>
</file>