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<sst xmlns="http://schemas.openxmlformats.org/spreadsheetml/2006/main" count="138" uniqueCount="74">
  <si>
    <t>Projekt</t>
  </si>
  <si>
    <t>Klasyfikacja (dział, rozdział)</t>
  </si>
  <si>
    <t>Wydatki w okresie realizacji Projektu (całkowita wartość Projektu) (6+7)</t>
  </si>
  <si>
    <t>w tym</t>
  </si>
  <si>
    <t>Planowane wydatki</t>
  </si>
  <si>
    <t>Środki</t>
  </si>
  <si>
    <t>z</t>
  </si>
  <si>
    <t>budżetu krajowego</t>
  </si>
  <si>
    <t>z budżetu UE</t>
  </si>
  <si>
    <t>Wydatki</t>
  </si>
  <si>
    <t>razem (9+13)</t>
  </si>
  <si>
    <t>z tego:</t>
  </si>
  <si>
    <t>Środki z budżetu krajowego</t>
  </si>
  <si>
    <t>Środki z budżetu UE</t>
  </si>
  <si>
    <t>z tego, źródła sfinansowania:</t>
  </si>
  <si>
    <t>Wydatki razem (14+15+16+17)</t>
  </si>
  <si>
    <t>z tego, źródła finansowania</t>
  </si>
  <si>
    <t>pożyczki i kredyty</t>
  </si>
  <si>
    <t>obligacje</t>
  </si>
  <si>
    <t>pozostałe</t>
  </si>
  <si>
    <t>pożyczki na prefinansowanie z budżetu państwa</t>
  </si>
  <si>
    <t>Wydatki majątkowe razem:</t>
  </si>
  <si>
    <t>1.1</t>
  </si>
  <si>
    <t>Program</t>
  </si>
  <si>
    <t>Priorytet:</t>
  </si>
  <si>
    <t>Działanie:</t>
  </si>
  <si>
    <t>Nazwa projektu:</t>
  </si>
  <si>
    <t>Razem wydatki:</t>
  </si>
  <si>
    <t>2010r.</t>
  </si>
  <si>
    <t>x</t>
  </si>
  <si>
    <t>2.1</t>
  </si>
  <si>
    <t>ogółem (1+2)</t>
  </si>
  <si>
    <t>Program Operacyjny "Kapitał Ludzki" 2007-2013</t>
  </si>
  <si>
    <t>2011r.</t>
  </si>
  <si>
    <t xml:space="preserve">pożyczki i kredyty </t>
  </si>
  <si>
    <t>Wydatki bieżące razem:</t>
  </si>
  <si>
    <t>Kategoria inwestycji funduszy struktural-nych</t>
  </si>
  <si>
    <t>obliga-cje</t>
  </si>
  <si>
    <t>IX Rozwój wykształcenia i kompetencji w regionach</t>
  </si>
  <si>
    <t>Przedszkole wokół Nas…</t>
  </si>
  <si>
    <t>9.1 Wyrównanie szans edukacyjnych i zapewnienie wysokiej jakości usług edukacyjnych świadczonych w systemie oświaty</t>
  </si>
  <si>
    <t>Wydatki na programy i projekty realizowane ze środków pochodzących z funduszy strukturalnych i Funduszu Spójności oraz pozostałe środki pochodzące ze źródeł zagranicznych nie podelgających zwrotowi</t>
  </si>
  <si>
    <t>Lp.</t>
  </si>
  <si>
    <t>z tego: 2010</t>
  </si>
  <si>
    <t>2012r.</t>
  </si>
  <si>
    <t>010, 01010</t>
  </si>
  <si>
    <t>853, 85395</t>
  </si>
  <si>
    <t>Wydatki razem (10+11+12)</t>
  </si>
  <si>
    <t>2.2</t>
  </si>
  <si>
    <t>Zadabaj o swoją przyszłość!</t>
  </si>
  <si>
    <t>2009r.</t>
  </si>
  <si>
    <t>321 "Podstawowe usługi dla gospodarki i ludności wiejskiej</t>
  </si>
  <si>
    <t>Program Rozwoju Obszarów Wiejskich na lata 2007-2013</t>
  </si>
  <si>
    <t>z dnia 25 lutego 2010r.</t>
  </si>
  <si>
    <t>1.2</t>
  </si>
  <si>
    <t>1.3</t>
  </si>
  <si>
    <t>1.4</t>
  </si>
  <si>
    <t>1.5</t>
  </si>
  <si>
    <t>921, 92109</t>
  </si>
  <si>
    <t>Adaptacja szkoły na Centrum Turystyczne w Ostaszewie</t>
  </si>
  <si>
    <t>921, 92195</t>
  </si>
  <si>
    <t>Rozwój infrastruktury turystycznej w miejscowości Lorki</t>
  </si>
  <si>
    <t>926, 92695</t>
  </si>
  <si>
    <t>413 Wdrażanie lokalnych strategii rozwoju</t>
  </si>
  <si>
    <t>313, 322, 323 Odnowa i Rozwój Wsi</t>
  </si>
  <si>
    <t>Rozwój infrastruktury sportowo-rekreacyjnej w miejscowości Świniarc</t>
  </si>
  <si>
    <t>Budowa świetlicy wiejskiej w Boleszynie</t>
  </si>
  <si>
    <t>Sieć wodociągowa z przyłączeniami - Lorki Gm. Grodziczno</t>
  </si>
  <si>
    <t>852, 85295</t>
  </si>
  <si>
    <t>2.3</t>
  </si>
  <si>
    <t>Program Integracji Społecznej</t>
  </si>
  <si>
    <t>Poakcesyjny Program Wsparcia Obszarów Wiejskich</t>
  </si>
  <si>
    <t>Załącznik nr 4</t>
  </si>
  <si>
    <t>do Uchwały Rady Gminy Grodziczo nr XXXIX/232/2010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</si>
</sst>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#,##0.000"/>
    <numFmt numFmtId="171" formatCode="#\10"/>
    <numFmt numFmtId="172" formatCode="#,##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  <font>
      <sz val="8"/>
      <color indexed="8"/>
      <name val="Czcionka tekstu podstawowego"/>
      <family val="2"/>
    </font>
    <font>
      <sz val="6"/>
      <color indexed="8"/>
      <name val="Times New Roman"/>
      <family val="1"/>
    </font>
    <font>
      <sz val="6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Border="1" applyAlignment="1">
      <alignment/>
    </xf>
    <xf numFmtId="0" fontId="36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 wrapText="1"/>
    </xf>
    <xf numFmtId="4" fontId="2" fillId="0" borderId="12" xfId="0" applyNumberFormat="1" applyFont="1" applyBorder="1" applyAlignment="1">
      <alignment vertical="top" wrapText="1"/>
    </xf>
    <xf numFmtId="1" fontId="4" fillId="0" borderId="19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2" fontId="7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horizontal="left"/>
    </xf>
    <xf numFmtId="1" fontId="4" fillId="0" borderId="21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4" fontId="4" fillId="0" borderId="23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 vertical="center"/>
    </xf>
    <xf numFmtId="171" fontId="4" fillId="0" borderId="2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1" fontId="4" fillId="0" borderId="21" xfId="0" applyNumberFormat="1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" fontId="4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C1">
      <selection activeCell="L2" sqref="L2:Q2"/>
    </sheetView>
  </sheetViews>
  <sheetFormatPr defaultColWidth="8.796875" defaultRowHeight="14.25"/>
  <cols>
    <col min="1" max="1" width="3.19921875" style="0" customWidth="1"/>
    <col min="2" max="2" width="11.3984375" style="0" customWidth="1"/>
    <col min="3" max="3" width="7.19921875" style="0" customWidth="1"/>
    <col min="4" max="4" width="7.3984375" style="0" customWidth="1"/>
    <col min="5" max="5" width="8.8984375" style="0" customWidth="1"/>
    <col min="6" max="7" width="8.5" style="0" customWidth="1"/>
    <col min="8" max="8" width="8.59765625" style="0" customWidth="1"/>
    <col min="9" max="9" width="8.8984375" style="0" customWidth="1"/>
    <col min="10" max="10" width="5.8984375" style="0" customWidth="1"/>
    <col min="11" max="11" width="5.3984375" style="0" customWidth="1"/>
    <col min="12" max="12" width="8.69921875" style="0" customWidth="1"/>
    <col min="13" max="13" width="9.8984375" style="0" customWidth="1"/>
    <col min="14" max="14" width="8.19921875" style="0" customWidth="1"/>
    <col min="15" max="15" width="6.09765625" style="0" customWidth="1"/>
    <col min="16" max="16" width="6" style="0" customWidth="1"/>
    <col min="17" max="17" width="8.69921875" style="0" customWidth="1"/>
    <col min="18" max="18" width="0.1015625" style="0" hidden="1" customWidth="1"/>
    <col min="19" max="16384" width="9" style="31" customWidth="1"/>
  </cols>
  <sheetData>
    <row r="1" spans="12:17" ht="13.5" customHeight="1">
      <c r="L1" s="144" t="s">
        <v>72</v>
      </c>
      <c r="M1" s="144"/>
      <c r="N1" s="144"/>
      <c r="O1" s="144"/>
      <c r="P1" s="144"/>
      <c r="Q1" s="144"/>
    </row>
    <row r="2" spans="12:17" ht="12.75" customHeight="1">
      <c r="L2" s="144" t="s">
        <v>73</v>
      </c>
      <c r="M2" s="144"/>
      <c r="N2" s="144"/>
      <c r="O2" s="144"/>
      <c r="P2" s="144"/>
      <c r="Q2" s="144"/>
    </row>
    <row r="3" spans="12:17" ht="13.5" customHeight="1">
      <c r="L3" s="144" t="s">
        <v>53</v>
      </c>
      <c r="M3" s="144"/>
      <c r="N3" s="144"/>
      <c r="O3" s="144"/>
      <c r="P3" s="144"/>
      <c r="Q3" s="144"/>
    </row>
    <row r="4" spans="12:17" ht="6.75" customHeight="1">
      <c r="L4" s="9"/>
      <c r="M4" s="9"/>
      <c r="N4" s="9"/>
      <c r="O4" s="9"/>
      <c r="P4" s="9"/>
      <c r="Q4" s="9"/>
    </row>
    <row r="5" spans="3:17" ht="33.75" customHeight="1">
      <c r="C5" s="148" t="s">
        <v>41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3:17" ht="6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ht="14.25" customHeight="1">
      <c r="A7" s="8"/>
      <c r="B7" s="8"/>
      <c r="C7" s="26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26"/>
      <c r="R7" s="8"/>
    </row>
    <row r="8" spans="1:18" s="32" customFormat="1" ht="11.25" customHeight="1">
      <c r="A8" s="102" t="s">
        <v>42</v>
      </c>
      <c r="B8" s="102" t="s">
        <v>0</v>
      </c>
      <c r="C8" s="102" t="s">
        <v>36</v>
      </c>
      <c r="D8" s="129" t="s">
        <v>1</v>
      </c>
      <c r="E8" s="129" t="s">
        <v>2</v>
      </c>
      <c r="F8" s="150" t="s">
        <v>3</v>
      </c>
      <c r="G8" s="151"/>
      <c r="H8" s="116" t="s">
        <v>4</v>
      </c>
      <c r="I8" s="117"/>
      <c r="J8" s="117"/>
      <c r="K8" s="117"/>
      <c r="L8" s="117"/>
      <c r="M8" s="117"/>
      <c r="N8" s="117"/>
      <c r="O8" s="117"/>
      <c r="P8" s="117"/>
      <c r="Q8" s="118"/>
      <c r="R8" s="34"/>
    </row>
    <row r="9" spans="1:18" s="32" customFormat="1" ht="11.25">
      <c r="A9" s="103"/>
      <c r="B9" s="132"/>
      <c r="C9" s="103"/>
      <c r="D9" s="134"/>
      <c r="E9" s="134"/>
      <c r="F9" s="73" t="s">
        <v>5</v>
      </c>
      <c r="G9" s="2" t="s">
        <v>5</v>
      </c>
      <c r="H9" s="116">
        <v>2010</v>
      </c>
      <c r="I9" s="117"/>
      <c r="J9" s="117"/>
      <c r="K9" s="117"/>
      <c r="L9" s="117"/>
      <c r="M9" s="117"/>
      <c r="N9" s="117"/>
      <c r="O9" s="117"/>
      <c r="P9" s="117"/>
      <c r="Q9" s="118"/>
      <c r="R9" s="1"/>
    </row>
    <row r="10" spans="1:18" s="32" customFormat="1" ht="11.25">
      <c r="A10" s="103"/>
      <c r="B10" s="132"/>
      <c r="C10" s="103"/>
      <c r="D10" s="134"/>
      <c r="E10" s="134"/>
      <c r="F10" s="73" t="s">
        <v>6</v>
      </c>
      <c r="G10" s="2" t="s">
        <v>8</v>
      </c>
      <c r="H10" s="7" t="s">
        <v>9</v>
      </c>
      <c r="I10" s="117" t="s">
        <v>11</v>
      </c>
      <c r="J10" s="117"/>
      <c r="K10" s="117"/>
      <c r="L10" s="117"/>
      <c r="M10" s="117"/>
      <c r="N10" s="117"/>
      <c r="O10" s="117"/>
      <c r="P10" s="117"/>
      <c r="Q10" s="118"/>
      <c r="R10" s="1"/>
    </row>
    <row r="11" spans="1:18" s="32" customFormat="1" ht="22.5">
      <c r="A11" s="103"/>
      <c r="B11" s="132"/>
      <c r="C11" s="103"/>
      <c r="D11" s="134"/>
      <c r="E11" s="134"/>
      <c r="F11" s="73" t="s">
        <v>7</v>
      </c>
      <c r="G11" s="130"/>
      <c r="H11" s="2" t="s">
        <v>10</v>
      </c>
      <c r="I11" s="119" t="s">
        <v>12</v>
      </c>
      <c r="J11" s="120"/>
      <c r="K11" s="120"/>
      <c r="L11" s="121"/>
      <c r="M11" s="119" t="s">
        <v>13</v>
      </c>
      <c r="N11" s="120"/>
      <c r="O11" s="120"/>
      <c r="P11" s="120"/>
      <c r="Q11" s="121"/>
      <c r="R11" s="1"/>
    </row>
    <row r="12" spans="1:18" s="32" customFormat="1" ht="11.25">
      <c r="A12" s="103"/>
      <c r="B12" s="132"/>
      <c r="C12" s="103"/>
      <c r="D12" s="134"/>
      <c r="E12" s="134"/>
      <c r="F12" s="130"/>
      <c r="G12" s="130"/>
      <c r="H12" s="6"/>
      <c r="I12" s="102" t="s">
        <v>47</v>
      </c>
      <c r="J12" s="105" t="s">
        <v>14</v>
      </c>
      <c r="K12" s="106"/>
      <c r="L12" s="107"/>
      <c r="M12" s="102" t="s">
        <v>15</v>
      </c>
      <c r="N12" s="105" t="s">
        <v>16</v>
      </c>
      <c r="O12" s="106"/>
      <c r="P12" s="106"/>
      <c r="Q12" s="107"/>
      <c r="R12" s="113"/>
    </row>
    <row r="13" spans="1:18" s="32" customFormat="1" ht="13.5" customHeight="1" thickBot="1">
      <c r="A13" s="103"/>
      <c r="B13" s="132"/>
      <c r="C13" s="103"/>
      <c r="D13" s="134"/>
      <c r="E13" s="134"/>
      <c r="F13" s="130"/>
      <c r="G13" s="130"/>
      <c r="H13" s="4"/>
      <c r="I13" s="103"/>
      <c r="J13" s="108"/>
      <c r="K13" s="109"/>
      <c r="L13" s="110"/>
      <c r="M13" s="103"/>
      <c r="N13" s="108"/>
      <c r="O13" s="109"/>
      <c r="P13" s="109"/>
      <c r="Q13" s="110"/>
      <c r="R13" s="114"/>
    </row>
    <row r="14" spans="1:18" s="32" customFormat="1" ht="30" customHeight="1">
      <c r="A14" s="103"/>
      <c r="B14" s="132"/>
      <c r="C14" s="103"/>
      <c r="D14" s="134"/>
      <c r="E14" s="134"/>
      <c r="F14" s="130"/>
      <c r="G14" s="130"/>
      <c r="H14" s="4"/>
      <c r="I14" s="103"/>
      <c r="J14" s="149" t="s">
        <v>17</v>
      </c>
      <c r="K14" s="103" t="s">
        <v>37</v>
      </c>
      <c r="L14" s="102" t="s">
        <v>19</v>
      </c>
      <c r="M14" s="103"/>
      <c r="N14" s="129" t="s">
        <v>20</v>
      </c>
      <c r="O14" s="129" t="s">
        <v>34</v>
      </c>
      <c r="P14" s="127" t="s">
        <v>18</v>
      </c>
      <c r="Q14" s="123" t="s">
        <v>19</v>
      </c>
      <c r="R14" s="124"/>
    </row>
    <row r="15" spans="1:18" s="32" customFormat="1" ht="14.25" customHeight="1">
      <c r="A15" s="104"/>
      <c r="B15" s="133"/>
      <c r="C15" s="104"/>
      <c r="D15" s="135"/>
      <c r="E15" s="135"/>
      <c r="F15" s="131"/>
      <c r="G15" s="131"/>
      <c r="H15" s="5"/>
      <c r="I15" s="104"/>
      <c r="J15" s="108"/>
      <c r="K15" s="104"/>
      <c r="L15" s="104"/>
      <c r="M15" s="104"/>
      <c r="N15" s="128"/>
      <c r="O15" s="128"/>
      <c r="P15" s="128"/>
      <c r="Q15" s="125"/>
      <c r="R15" s="126"/>
    </row>
    <row r="16" spans="1:18" s="33" customFormat="1" ht="9" customHeight="1">
      <c r="A16" s="11">
        <v>1</v>
      </c>
      <c r="B16" s="12">
        <v>2</v>
      </c>
      <c r="C16" s="13">
        <v>3</v>
      </c>
      <c r="D16" s="14">
        <v>4</v>
      </c>
      <c r="E16" s="12">
        <v>5</v>
      </c>
      <c r="F16" s="14">
        <v>6</v>
      </c>
      <c r="G16" s="12">
        <v>7</v>
      </c>
      <c r="H16" s="14">
        <v>8</v>
      </c>
      <c r="I16" s="12">
        <v>9</v>
      </c>
      <c r="J16" s="14">
        <v>10</v>
      </c>
      <c r="K16" s="12">
        <v>11</v>
      </c>
      <c r="L16" s="12">
        <v>12</v>
      </c>
      <c r="M16" s="11">
        <v>13</v>
      </c>
      <c r="N16" s="12">
        <v>14</v>
      </c>
      <c r="O16" s="12">
        <v>15</v>
      </c>
      <c r="P16" s="13">
        <v>16</v>
      </c>
      <c r="Q16" s="15">
        <v>17</v>
      </c>
      <c r="R16" s="16"/>
    </row>
    <row r="17" spans="1:18" s="32" customFormat="1" ht="24" customHeight="1">
      <c r="A17" s="28">
        <v>1</v>
      </c>
      <c r="B17" s="17" t="s">
        <v>21</v>
      </c>
      <c r="C17" s="35"/>
      <c r="D17" s="36"/>
      <c r="E17" s="37">
        <f aca="true" t="shared" si="0" ref="E17:J17">E22+E30+E38+E46+E54</f>
        <v>5052521</v>
      </c>
      <c r="F17" s="38">
        <f t="shared" si="0"/>
        <v>3016521</v>
      </c>
      <c r="G17" s="37">
        <f t="shared" si="0"/>
        <v>2036000</v>
      </c>
      <c r="H17" s="38">
        <f t="shared" si="0"/>
        <v>4993000</v>
      </c>
      <c r="I17" s="37">
        <f t="shared" si="0"/>
        <v>2957000</v>
      </c>
      <c r="J17" s="38">
        <f t="shared" si="0"/>
        <v>0</v>
      </c>
      <c r="K17" s="37">
        <v>0</v>
      </c>
      <c r="L17" s="37">
        <f>L22+L30+L38+L46+L54</f>
        <v>2957000</v>
      </c>
      <c r="M17" s="72">
        <f>M22+M30+M38+M46+M54</f>
        <v>2036000</v>
      </c>
      <c r="N17" s="37">
        <v>0</v>
      </c>
      <c r="O17" s="37">
        <v>0</v>
      </c>
      <c r="P17" s="39">
        <v>0</v>
      </c>
      <c r="Q17" s="40">
        <f>Q22+Q30+Q38+Q46+Q54</f>
        <v>2036000</v>
      </c>
      <c r="R17" s="41"/>
    </row>
    <row r="18" spans="1:18" s="44" customFormat="1" ht="11.25" customHeight="1">
      <c r="A18" s="42" t="s">
        <v>22</v>
      </c>
      <c r="B18" s="18" t="s">
        <v>23</v>
      </c>
      <c r="C18" s="111" t="s">
        <v>52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43"/>
    </row>
    <row r="19" spans="1:18" s="44" customFormat="1" ht="11.25">
      <c r="A19" s="45"/>
      <c r="B19" s="19" t="s">
        <v>24</v>
      </c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1"/>
    </row>
    <row r="20" spans="1:18" s="44" customFormat="1" ht="11.25">
      <c r="A20" s="45"/>
      <c r="B20" s="19" t="s">
        <v>25</v>
      </c>
      <c r="C20" s="99" t="s">
        <v>51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1"/>
    </row>
    <row r="21" spans="1:18" s="44" customFormat="1" ht="12.75" customHeight="1">
      <c r="A21" s="45"/>
      <c r="B21" s="19" t="s">
        <v>26</v>
      </c>
      <c r="C21" s="145" t="s">
        <v>67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7"/>
    </row>
    <row r="22" spans="1:18" s="44" customFormat="1" ht="12.75" customHeight="1">
      <c r="A22" s="45"/>
      <c r="B22" s="19" t="s">
        <v>27</v>
      </c>
      <c r="C22" s="81"/>
      <c r="D22" s="82" t="s">
        <v>45</v>
      </c>
      <c r="E22" s="50">
        <v>3558521</v>
      </c>
      <c r="F22" s="51">
        <v>2258521</v>
      </c>
      <c r="G22" s="50">
        <f>G23+G24+G25</f>
        <v>1300000</v>
      </c>
      <c r="H22" s="50">
        <v>3500000</v>
      </c>
      <c r="I22" s="50">
        <v>2200000</v>
      </c>
      <c r="J22" s="49">
        <v>0</v>
      </c>
      <c r="K22" s="49">
        <v>0</v>
      </c>
      <c r="L22" s="50">
        <v>2200000</v>
      </c>
      <c r="M22" s="51">
        <v>1300000</v>
      </c>
      <c r="N22" s="52">
        <v>0</v>
      </c>
      <c r="O22" s="52">
        <v>0</v>
      </c>
      <c r="P22" s="52">
        <v>0</v>
      </c>
      <c r="Q22" s="50">
        <v>1300000</v>
      </c>
      <c r="R22" s="83"/>
    </row>
    <row r="23" spans="1:18" s="32" customFormat="1" ht="11.25">
      <c r="A23" s="46"/>
      <c r="B23" s="21" t="s">
        <v>43</v>
      </c>
      <c r="C23" s="136"/>
      <c r="D23" s="139"/>
      <c r="E23" s="47">
        <v>3500000</v>
      </c>
      <c r="F23" s="48">
        <v>2200000</v>
      </c>
      <c r="G23" s="47">
        <v>1300000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53"/>
    </row>
    <row r="24" spans="1:18" s="32" customFormat="1" ht="12" customHeight="1">
      <c r="A24" s="46"/>
      <c r="B24" s="22" t="s">
        <v>33</v>
      </c>
      <c r="C24" s="137"/>
      <c r="D24" s="140"/>
      <c r="E24" s="47">
        <v>0</v>
      </c>
      <c r="F24" s="48">
        <v>0</v>
      </c>
      <c r="G24" s="47">
        <v>0</v>
      </c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53"/>
    </row>
    <row r="25" spans="1:18" s="32" customFormat="1" ht="12" customHeight="1">
      <c r="A25" s="55"/>
      <c r="B25" s="23" t="s">
        <v>44</v>
      </c>
      <c r="C25" s="138"/>
      <c r="D25" s="141"/>
      <c r="E25" s="52">
        <v>0</v>
      </c>
      <c r="F25" s="52">
        <v>0</v>
      </c>
      <c r="G25" s="52">
        <v>0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53"/>
    </row>
    <row r="26" spans="1:18" s="44" customFormat="1" ht="11.25" customHeight="1">
      <c r="A26" s="42" t="s">
        <v>54</v>
      </c>
      <c r="B26" s="18" t="s">
        <v>23</v>
      </c>
      <c r="C26" s="111" t="s">
        <v>52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43"/>
    </row>
    <row r="27" spans="1:18" s="44" customFormat="1" ht="11.25">
      <c r="A27" s="45"/>
      <c r="B27" s="19" t="s">
        <v>24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1"/>
    </row>
    <row r="28" spans="1:18" s="44" customFormat="1" ht="11.25">
      <c r="A28" s="45"/>
      <c r="B28" s="19" t="s">
        <v>25</v>
      </c>
      <c r="C28" s="99" t="s">
        <v>64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1"/>
    </row>
    <row r="29" spans="1:18" s="44" customFormat="1" ht="12.75" customHeight="1">
      <c r="A29" s="45"/>
      <c r="B29" s="19" t="s">
        <v>26</v>
      </c>
      <c r="C29" s="145" t="s">
        <v>66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7"/>
    </row>
    <row r="30" spans="1:18" s="44" customFormat="1" ht="12.75" customHeight="1">
      <c r="A30" s="45"/>
      <c r="B30" s="19" t="s">
        <v>27</v>
      </c>
      <c r="C30" s="81"/>
      <c r="D30" s="84" t="s">
        <v>58</v>
      </c>
      <c r="E30" s="50">
        <f>E31+E32+E33</f>
        <v>900000</v>
      </c>
      <c r="F30" s="51">
        <f>F31+F32+F33</f>
        <v>400000</v>
      </c>
      <c r="G30" s="50">
        <f>G31+G32+G33</f>
        <v>500000</v>
      </c>
      <c r="H30" s="50">
        <v>900000</v>
      </c>
      <c r="I30" s="50">
        <v>400000</v>
      </c>
      <c r="J30" s="49">
        <v>0</v>
      </c>
      <c r="K30" s="49">
        <v>0</v>
      </c>
      <c r="L30" s="50">
        <v>400000</v>
      </c>
      <c r="M30" s="51">
        <v>500000</v>
      </c>
      <c r="N30" s="52">
        <v>0</v>
      </c>
      <c r="O30" s="52">
        <v>0</v>
      </c>
      <c r="P30" s="52">
        <v>0</v>
      </c>
      <c r="Q30" s="50">
        <v>500000</v>
      </c>
      <c r="R30" s="83"/>
    </row>
    <row r="31" spans="1:18" s="32" customFormat="1" ht="11.25">
      <c r="A31" s="46"/>
      <c r="B31" s="21" t="s">
        <v>43</v>
      </c>
      <c r="C31" s="136"/>
      <c r="D31" s="139"/>
      <c r="E31" s="47">
        <v>900000</v>
      </c>
      <c r="F31" s="48">
        <v>400000</v>
      </c>
      <c r="G31" s="47">
        <v>500000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53"/>
    </row>
    <row r="32" spans="1:18" s="32" customFormat="1" ht="12" customHeight="1">
      <c r="A32" s="46"/>
      <c r="B32" s="22" t="s">
        <v>33</v>
      </c>
      <c r="C32" s="137"/>
      <c r="D32" s="140"/>
      <c r="E32" s="47">
        <v>0</v>
      </c>
      <c r="F32" s="48">
        <v>0</v>
      </c>
      <c r="G32" s="47">
        <v>0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53"/>
    </row>
    <row r="33" spans="1:18" s="32" customFormat="1" ht="12" customHeight="1">
      <c r="A33" s="55"/>
      <c r="B33" s="23" t="s">
        <v>44</v>
      </c>
      <c r="C33" s="138"/>
      <c r="D33" s="141"/>
      <c r="E33" s="52">
        <v>0</v>
      </c>
      <c r="F33" s="52">
        <v>0</v>
      </c>
      <c r="G33" s="52">
        <v>0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53"/>
    </row>
    <row r="34" spans="1:18" s="44" customFormat="1" ht="11.25" customHeight="1">
      <c r="A34" s="42" t="s">
        <v>55</v>
      </c>
      <c r="B34" s="18" t="s">
        <v>23</v>
      </c>
      <c r="C34" s="111" t="s">
        <v>52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43"/>
    </row>
    <row r="35" spans="1:18" s="44" customFormat="1" ht="11.25">
      <c r="A35" s="45"/>
      <c r="B35" s="19" t="s">
        <v>24</v>
      </c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1"/>
    </row>
    <row r="36" spans="1:18" s="44" customFormat="1" ht="11.25">
      <c r="A36" s="45"/>
      <c r="B36" s="19" t="s">
        <v>25</v>
      </c>
      <c r="C36" s="99" t="s">
        <v>64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1"/>
    </row>
    <row r="37" spans="1:18" s="44" customFormat="1" ht="12.75" customHeight="1">
      <c r="A37" s="45"/>
      <c r="B37" s="19" t="s">
        <v>26</v>
      </c>
      <c r="C37" s="145" t="s">
        <v>59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</row>
    <row r="38" spans="1:18" s="44" customFormat="1" ht="12.75" customHeight="1">
      <c r="A38" s="45"/>
      <c r="B38" s="19" t="s">
        <v>27</v>
      </c>
      <c r="C38" s="81"/>
      <c r="D38" s="82" t="s">
        <v>60</v>
      </c>
      <c r="E38" s="50">
        <v>521000</v>
      </c>
      <c r="F38" s="51">
        <v>321000</v>
      </c>
      <c r="G38" s="50">
        <f>G39+G40+G41</f>
        <v>200000</v>
      </c>
      <c r="H38" s="50">
        <v>520000</v>
      </c>
      <c r="I38" s="50">
        <v>320000</v>
      </c>
      <c r="J38" s="49">
        <v>0</v>
      </c>
      <c r="K38" s="49">
        <v>0</v>
      </c>
      <c r="L38" s="50">
        <v>320000</v>
      </c>
      <c r="M38" s="51">
        <v>200000</v>
      </c>
      <c r="N38" s="52">
        <v>0</v>
      </c>
      <c r="O38" s="52">
        <v>0</v>
      </c>
      <c r="P38" s="52">
        <v>0</v>
      </c>
      <c r="Q38" s="50">
        <v>200000</v>
      </c>
      <c r="R38" s="83"/>
    </row>
    <row r="39" spans="1:18" s="32" customFormat="1" ht="11.25">
      <c r="A39" s="46"/>
      <c r="B39" s="21" t="s">
        <v>43</v>
      </c>
      <c r="C39" s="136"/>
      <c r="D39" s="139"/>
      <c r="E39" s="47">
        <v>520000</v>
      </c>
      <c r="F39" s="48">
        <v>320000</v>
      </c>
      <c r="G39" s="47">
        <v>200000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53"/>
    </row>
    <row r="40" spans="1:18" s="32" customFormat="1" ht="12" customHeight="1">
      <c r="A40" s="46"/>
      <c r="B40" s="22" t="s">
        <v>33</v>
      </c>
      <c r="C40" s="137"/>
      <c r="D40" s="140"/>
      <c r="E40" s="47">
        <v>0</v>
      </c>
      <c r="F40" s="48">
        <v>0</v>
      </c>
      <c r="G40" s="47">
        <v>0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53"/>
    </row>
    <row r="41" spans="1:18" s="32" customFormat="1" ht="12" customHeight="1">
      <c r="A41" s="55"/>
      <c r="B41" s="23" t="s">
        <v>44</v>
      </c>
      <c r="C41" s="138"/>
      <c r="D41" s="141"/>
      <c r="E41" s="52">
        <v>0</v>
      </c>
      <c r="F41" s="52">
        <v>0</v>
      </c>
      <c r="G41" s="52">
        <v>0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53"/>
    </row>
    <row r="42" spans="1:18" s="44" customFormat="1" ht="11.25" customHeight="1">
      <c r="A42" s="42" t="s">
        <v>56</v>
      </c>
      <c r="B42" s="18" t="s">
        <v>23</v>
      </c>
      <c r="C42" s="111" t="s">
        <v>52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43"/>
    </row>
    <row r="43" spans="1:18" s="44" customFormat="1" ht="11.25">
      <c r="A43" s="45"/>
      <c r="B43" s="19" t="s">
        <v>24</v>
      </c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1"/>
    </row>
    <row r="44" spans="1:18" s="44" customFormat="1" ht="11.25">
      <c r="A44" s="45"/>
      <c r="B44" s="19" t="s">
        <v>25</v>
      </c>
      <c r="C44" s="99" t="s">
        <v>63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1"/>
    </row>
    <row r="45" spans="1:18" s="44" customFormat="1" ht="12.75" customHeight="1">
      <c r="A45" s="45"/>
      <c r="B45" s="19" t="s">
        <v>26</v>
      </c>
      <c r="C45" s="145" t="s">
        <v>61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7"/>
    </row>
    <row r="46" spans="1:18" s="44" customFormat="1" ht="12.75" customHeight="1">
      <c r="A46" s="45"/>
      <c r="B46" s="19" t="s">
        <v>27</v>
      </c>
      <c r="C46" s="81"/>
      <c r="D46" s="82" t="s">
        <v>62</v>
      </c>
      <c r="E46" s="50">
        <f>E47+E48+E49</f>
        <v>40000</v>
      </c>
      <c r="F46" s="51">
        <f>F47+F48+F49</f>
        <v>20000</v>
      </c>
      <c r="G46" s="50">
        <f>G47+G48+G49</f>
        <v>20000</v>
      </c>
      <c r="H46" s="50">
        <v>40000</v>
      </c>
      <c r="I46" s="50">
        <v>20000</v>
      </c>
      <c r="J46" s="49">
        <v>0</v>
      </c>
      <c r="K46" s="49">
        <v>0</v>
      </c>
      <c r="L46" s="50">
        <v>20000</v>
      </c>
      <c r="M46" s="51">
        <v>20000</v>
      </c>
      <c r="N46" s="52">
        <v>0</v>
      </c>
      <c r="O46" s="52">
        <v>0</v>
      </c>
      <c r="P46" s="52">
        <v>0</v>
      </c>
      <c r="Q46" s="50">
        <v>20000</v>
      </c>
      <c r="R46" s="83"/>
    </row>
    <row r="47" spans="1:18" s="32" customFormat="1" ht="11.25">
      <c r="A47" s="46"/>
      <c r="B47" s="21" t="s">
        <v>43</v>
      </c>
      <c r="C47" s="136"/>
      <c r="D47" s="139"/>
      <c r="E47" s="47">
        <v>40000</v>
      </c>
      <c r="F47" s="48">
        <v>20000</v>
      </c>
      <c r="G47" s="47">
        <v>20000</v>
      </c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3"/>
    </row>
    <row r="48" spans="1:18" s="32" customFormat="1" ht="12" customHeight="1">
      <c r="A48" s="46"/>
      <c r="B48" s="22" t="s">
        <v>33</v>
      </c>
      <c r="C48" s="137"/>
      <c r="D48" s="140"/>
      <c r="E48" s="47">
        <v>0</v>
      </c>
      <c r="F48" s="48">
        <v>0</v>
      </c>
      <c r="G48" s="47">
        <v>0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53"/>
    </row>
    <row r="49" spans="1:18" s="32" customFormat="1" ht="12" customHeight="1">
      <c r="A49" s="55"/>
      <c r="B49" s="23" t="s">
        <v>44</v>
      </c>
      <c r="C49" s="138"/>
      <c r="D49" s="141"/>
      <c r="E49" s="52">
        <v>0</v>
      </c>
      <c r="F49" s="52">
        <v>0</v>
      </c>
      <c r="G49" s="52">
        <v>0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53"/>
    </row>
    <row r="50" spans="1:18" s="44" customFormat="1" ht="11.25" customHeight="1">
      <c r="A50" s="42" t="s">
        <v>57</v>
      </c>
      <c r="B50" s="18" t="s">
        <v>23</v>
      </c>
      <c r="C50" s="111" t="s">
        <v>52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43"/>
    </row>
    <row r="51" spans="1:18" s="44" customFormat="1" ht="11.25">
      <c r="A51" s="45"/>
      <c r="B51" s="19" t="s">
        <v>24</v>
      </c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1"/>
    </row>
    <row r="52" spans="1:18" s="44" customFormat="1" ht="11.25">
      <c r="A52" s="45"/>
      <c r="B52" s="19" t="s">
        <v>25</v>
      </c>
      <c r="C52" s="99" t="s">
        <v>63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1"/>
    </row>
    <row r="53" spans="1:18" s="44" customFormat="1" ht="12.75" customHeight="1">
      <c r="A53" s="45"/>
      <c r="B53" s="19" t="s">
        <v>26</v>
      </c>
      <c r="C53" s="145" t="s">
        <v>65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7"/>
    </row>
    <row r="54" spans="1:18" s="44" customFormat="1" ht="12.75" customHeight="1">
      <c r="A54" s="45"/>
      <c r="B54" s="19" t="s">
        <v>27</v>
      </c>
      <c r="C54" s="81"/>
      <c r="D54" s="82" t="s">
        <v>62</v>
      </c>
      <c r="E54" s="50">
        <f>E55+E56+E57</f>
        <v>33000</v>
      </c>
      <c r="F54" s="51">
        <f>F55+F56+F57</f>
        <v>17000</v>
      </c>
      <c r="G54" s="50">
        <f>G55+G56+G57</f>
        <v>16000</v>
      </c>
      <c r="H54" s="50">
        <v>33000</v>
      </c>
      <c r="I54" s="50">
        <v>17000</v>
      </c>
      <c r="J54" s="49">
        <v>0</v>
      </c>
      <c r="K54" s="49">
        <v>0</v>
      </c>
      <c r="L54" s="50">
        <v>17000</v>
      </c>
      <c r="M54" s="51">
        <v>16000</v>
      </c>
      <c r="N54" s="52">
        <v>0</v>
      </c>
      <c r="O54" s="52">
        <v>0</v>
      </c>
      <c r="P54" s="52">
        <v>0</v>
      </c>
      <c r="Q54" s="50">
        <v>16000</v>
      </c>
      <c r="R54" s="83"/>
    </row>
    <row r="55" spans="1:18" s="32" customFormat="1" ht="11.25">
      <c r="A55" s="46"/>
      <c r="B55" s="21" t="s">
        <v>43</v>
      </c>
      <c r="C55" s="136"/>
      <c r="D55" s="139"/>
      <c r="E55" s="47">
        <v>33000</v>
      </c>
      <c r="F55" s="48">
        <v>17000</v>
      </c>
      <c r="G55" s="47">
        <v>16000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53"/>
    </row>
    <row r="56" spans="1:18" s="32" customFormat="1" ht="12" customHeight="1">
      <c r="A56" s="46"/>
      <c r="B56" s="22" t="s">
        <v>33</v>
      </c>
      <c r="C56" s="137"/>
      <c r="D56" s="140"/>
      <c r="E56" s="47">
        <v>0</v>
      </c>
      <c r="F56" s="48">
        <v>0</v>
      </c>
      <c r="G56" s="47">
        <v>0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53"/>
    </row>
    <row r="57" spans="1:18" s="32" customFormat="1" ht="12" customHeight="1">
      <c r="A57" s="55"/>
      <c r="B57" s="23" t="s">
        <v>44</v>
      </c>
      <c r="C57" s="138"/>
      <c r="D57" s="141"/>
      <c r="E57" s="52">
        <v>0</v>
      </c>
      <c r="F57" s="52">
        <v>0</v>
      </c>
      <c r="G57" s="52">
        <v>0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53"/>
    </row>
    <row r="58" spans="1:18" s="32" customFormat="1" ht="10.5" customHeight="1">
      <c r="A58" s="74"/>
      <c r="B58" s="2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32" customFormat="1" ht="11.25">
      <c r="A59" s="28">
        <v>1</v>
      </c>
      <c r="B59" s="57">
        <v>2</v>
      </c>
      <c r="C59" s="29">
        <v>3</v>
      </c>
      <c r="D59" s="58">
        <v>4</v>
      </c>
      <c r="E59" s="29">
        <v>5</v>
      </c>
      <c r="F59" s="58">
        <v>6</v>
      </c>
      <c r="G59" s="29">
        <v>7</v>
      </c>
      <c r="H59" s="58">
        <v>8</v>
      </c>
      <c r="I59" s="29">
        <v>9</v>
      </c>
      <c r="J59" s="58">
        <v>10</v>
      </c>
      <c r="K59" s="29">
        <v>11</v>
      </c>
      <c r="L59" s="29">
        <v>12</v>
      </c>
      <c r="M59" s="58">
        <v>13</v>
      </c>
      <c r="N59" s="29">
        <v>14</v>
      </c>
      <c r="O59" s="29">
        <v>15</v>
      </c>
      <c r="P59" s="29">
        <v>16</v>
      </c>
      <c r="Q59" s="30">
        <v>17</v>
      </c>
      <c r="R59" s="3"/>
    </row>
    <row r="60" spans="1:17" s="32" customFormat="1" ht="24" customHeight="1">
      <c r="A60" s="59">
        <v>2</v>
      </c>
      <c r="B60" s="24" t="s">
        <v>35</v>
      </c>
      <c r="C60" s="142" t="s">
        <v>29</v>
      </c>
      <c r="D60" s="143"/>
      <c r="E60" s="52">
        <f aca="true" t="shared" si="1" ref="E60:Q60">E65+E71+E79</f>
        <v>1199026.65</v>
      </c>
      <c r="F60" s="52">
        <f t="shared" si="1"/>
        <v>140140.91</v>
      </c>
      <c r="G60" s="52">
        <f t="shared" si="1"/>
        <v>1058885.74</v>
      </c>
      <c r="H60" s="52">
        <f t="shared" si="1"/>
        <v>506457.70999999996</v>
      </c>
      <c r="I60" s="52">
        <f t="shared" si="1"/>
        <v>84604.37</v>
      </c>
      <c r="J60" s="52">
        <f t="shared" si="1"/>
        <v>0</v>
      </c>
      <c r="K60" s="52">
        <f t="shared" si="1"/>
        <v>0</v>
      </c>
      <c r="L60" s="52">
        <f t="shared" si="1"/>
        <v>84604.37</v>
      </c>
      <c r="M60" s="52">
        <f t="shared" si="1"/>
        <v>421853.33999999997</v>
      </c>
      <c r="N60" s="52">
        <f t="shared" si="1"/>
        <v>0</v>
      </c>
      <c r="O60" s="52">
        <f t="shared" si="1"/>
        <v>0</v>
      </c>
      <c r="P60" s="52">
        <f t="shared" si="1"/>
        <v>0</v>
      </c>
      <c r="Q60" s="52">
        <f t="shared" si="1"/>
        <v>421853.33999999997</v>
      </c>
    </row>
    <row r="61" spans="1:17" s="32" customFormat="1" ht="11.25">
      <c r="A61" s="60" t="s">
        <v>30</v>
      </c>
      <c r="B61" s="20" t="s">
        <v>23</v>
      </c>
      <c r="C61" s="86" t="s">
        <v>70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s="32" customFormat="1" ht="14.25" customHeight="1">
      <c r="A62" s="61"/>
      <c r="B62" s="20" t="s">
        <v>24</v>
      </c>
      <c r="C62" s="88" t="s">
        <v>71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</row>
    <row r="63" spans="1:17" s="32" customFormat="1" ht="12.75" customHeight="1">
      <c r="A63" s="61"/>
      <c r="B63" s="20" t="s">
        <v>25</v>
      </c>
      <c r="C63" s="9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</row>
    <row r="64" spans="1:17" s="62" customFormat="1" ht="12" customHeight="1">
      <c r="A64" s="59"/>
      <c r="B64" s="20" t="s">
        <v>26</v>
      </c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</row>
    <row r="65" spans="1:17" s="32" customFormat="1" ht="11.25">
      <c r="A65" s="61"/>
      <c r="B65" s="20" t="s">
        <v>27</v>
      </c>
      <c r="C65" s="63"/>
      <c r="D65" s="64" t="s">
        <v>68</v>
      </c>
      <c r="E65" s="65">
        <v>311476.65</v>
      </c>
      <c r="F65" s="65">
        <f>F66</f>
        <v>0</v>
      </c>
      <c r="G65" s="65">
        <v>311476.65</v>
      </c>
      <c r="H65" s="65">
        <v>3107.71</v>
      </c>
      <c r="I65" s="65">
        <v>0</v>
      </c>
      <c r="J65" s="65">
        <v>0</v>
      </c>
      <c r="K65" s="65">
        <v>0</v>
      </c>
      <c r="L65" s="65">
        <v>0</v>
      </c>
      <c r="M65" s="65">
        <v>3107.71</v>
      </c>
      <c r="N65" s="65">
        <v>0</v>
      </c>
      <c r="O65" s="66">
        <v>0</v>
      </c>
      <c r="P65" s="66">
        <v>0</v>
      </c>
      <c r="Q65" s="66">
        <v>3107.71</v>
      </c>
    </row>
    <row r="66" spans="1:17" s="32" customFormat="1" ht="11.25">
      <c r="A66" s="54"/>
      <c r="B66" s="21" t="s">
        <v>28</v>
      </c>
      <c r="C66" s="80"/>
      <c r="D66" s="80"/>
      <c r="E66" s="67">
        <v>3107.71</v>
      </c>
      <c r="F66" s="52">
        <v>0</v>
      </c>
      <c r="G66" s="52">
        <v>3107.71</v>
      </c>
      <c r="H66" s="90"/>
      <c r="I66" s="90"/>
      <c r="J66" s="90"/>
      <c r="K66" s="90"/>
      <c r="L66" s="90"/>
      <c r="M66" s="90"/>
      <c r="N66" s="90"/>
      <c r="O66" s="85"/>
      <c r="P66" s="85"/>
      <c r="Q66" s="85"/>
    </row>
    <row r="67" spans="1:17" s="32" customFormat="1" ht="11.25">
      <c r="A67" s="60" t="s">
        <v>48</v>
      </c>
      <c r="B67" s="20" t="s">
        <v>23</v>
      </c>
      <c r="C67" s="111" t="s">
        <v>32</v>
      </c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s="32" customFormat="1" ht="14.25" customHeight="1">
      <c r="A68" s="61"/>
      <c r="B68" s="20" t="s">
        <v>24</v>
      </c>
      <c r="C68" s="99" t="s">
        <v>38</v>
      </c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1:17" s="32" customFormat="1" ht="12.75" customHeight="1">
      <c r="A69" s="61"/>
      <c r="B69" s="20" t="s">
        <v>25</v>
      </c>
      <c r="C69" s="93" t="s">
        <v>40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</row>
    <row r="70" spans="1:17" s="62" customFormat="1" ht="12" customHeight="1">
      <c r="A70" s="59"/>
      <c r="B70" s="20" t="s">
        <v>26</v>
      </c>
      <c r="C70" s="95" t="s">
        <v>49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</row>
    <row r="71" spans="1:17" s="32" customFormat="1" ht="11.25">
      <c r="A71" s="61"/>
      <c r="B71" s="20" t="s">
        <v>27</v>
      </c>
      <c r="C71" s="63"/>
      <c r="D71" s="64" t="s">
        <v>46</v>
      </c>
      <c r="E71" s="65">
        <f>E72+E73+E74</f>
        <v>450000</v>
      </c>
      <c r="F71" s="65">
        <f>F72+F73+F74</f>
        <v>67500</v>
      </c>
      <c r="G71" s="65">
        <f>G72+G73+G74</f>
        <v>382500</v>
      </c>
      <c r="H71" s="65">
        <v>217500</v>
      </c>
      <c r="I71" s="65">
        <v>32625</v>
      </c>
      <c r="J71" s="65">
        <v>0</v>
      </c>
      <c r="K71" s="65">
        <v>0</v>
      </c>
      <c r="L71" s="65">
        <v>32625</v>
      </c>
      <c r="M71" s="65">
        <v>184875</v>
      </c>
      <c r="N71" s="65">
        <v>0</v>
      </c>
      <c r="O71" s="66">
        <v>0</v>
      </c>
      <c r="P71" s="66">
        <v>0</v>
      </c>
      <c r="Q71" s="66">
        <v>184875</v>
      </c>
    </row>
    <row r="72" spans="1:17" s="32" customFormat="1" ht="11.25">
      <c r="A72" s="61"/>
      <c r="B72" s="75" t="s">
        <v>50</v>
      </c>
      <c r="C72" s="63"/>
      <c r="D72" s="79"/>
      <c r="E72" s="76">
        <v>97750</v>
      </c>
      <c r="F72" s="65">
        <v>14662.5</v>
      </c>
      <c r="G72" s="65">
        <v>83087.5</v>
      </c>
      <c r="H72" s="77"/>
      <c r="I72" s="77"/>
      <c r="J72" s="77"/>
      <c r="K72" s="77"/>
      <c r="L72" s="77"/>
      <c r="M72" s="77"/>
      <c r="N72" s="77"/>
      <c r="O72" s="78"/>
      <c r="P72" s="78"/>
      <c r="Q72" s="78"/>
    </row>
    <row r="73" spans="1:17" s="32" customFormat="1" ht="11.25">
      <c r="A73" s="54"/>
      <c r="B73" s="21" t="s">
        <v>28</v>
      </c>
      <c r="C73" s="80"/>
      <c r="D73" s="80"/>
      <c r="E73" s="67">
        <v>217500</v>
      </c>
      <c r="F73" s="52">
        <v>32625</v>
      </c>
      <c r="G73" s="52">
        <v>184875</v>
      </c>
      <c r="H73" s="97"/>
      <c r="I73" s="97"/>
      <c r="J73" s="97"/>
      <c r="K73" s="97"/>
      <c r="L73" s="97"/>
      <c r="M73" s="97"/>
      <c r="N73" s="97"/>
      <c r="O73" s="91"/>
      <c r="P73" s="91"/>
      <c r="Q73" s="91"/>
    </row>
    <row r="74" spans="1:17" s="32" customFormat="1" ht="11.25">
      <c r="A74" s="56"/>
      <c r="B74" s="23" t="s">
        <v>33</v>
      </c>
      <c r="C74" s="80"/>
      <c r="D74" s="80"/>
      <c r="E74" s="67">
        <v>134750</v>
      </c>
      <c r="F74" s="52">
        <v>20212.5</v>
      </c>
      <c r="G74" s="52">
        <v>114537.5</v>
      </c>
      <c r="H74" s="98"/>
      <c r="I74" s="98"/>
      <c r="J74" s="98"/>
      <c r="K74" s="98"/>
      <c r="L74" s="98"/>
      <c r="M74" s="98"/>
      <c r="N74" s="98"/>
      <c r="O74" s="92"/>
      <c r="P74" s="92"/>
      <c r="Q74" s="92"/>
    </row>
    <row r="75" spans="1:17" s="32" customFormat="1" ht="11.25">
      <c r="A75" s="60" t="s">
        <v>69</v>
      </c>
      <c r="B75" s="20" t="s">
        <v>23</v>
      </c>
      <c r="C75" s="111" t="s">
        <v>32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s="32" customFormat="1" ht="14.25" customHeight="1">
      <c r="A76" s="61"/>
      <c r="B76" s="20" t="s">
        <v>24</v>
      </c>
      <c r="C76" s="99" t="s">
        <v>38</v>
      </c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s="32" customFormat="1" ht="12.75" customHeight="1">
      <c r="A77" s="61"/>
      <c r="B77" s="20" t="s">
        <v>25</v>
      </c>
      <c r="C77" s="93" t="s">
        <v>40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</row>
    <row r="78" spans="1:17" s="62" customFormat="1" ht="12" customHeight="1">
      <c r="A78" s="59"/>
      <c r="B78" s="20" t="s">
        <v>26</v>
      </c>
      <c r="C78" s="95" t="s">
        <v>39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</row>
    <row r="79" spans="1:17" s="32" customFormat="1" ht="11.25">
      <c r="A79" s="61"/>
      <c r="B79" s="20" t="s">
        <v>27</v>
      </c>
      <c r="C79" s="63"/>
      <c r="D79" s="64" t="s">
        <v>46</v>
      </c>
      <c r="E79" s="65">
        <f>E80+E81</f>
        <v>437550</v>
      </c>
      <c r="F79" s="65">
        <f>F80+F81</f>
        <v>72640.91</v>
      </c>
      <c r="G79" s="65">
        <f>G80+G81</f>
        <v>364909.09</v>
      </c>
      <c r="H79" s="65">
        <v>285850</v>
      </c>
      <c r="I79" s="65">
        <v>51979.37</v>
      </c>
      <c r="J79" s="65">
        <v>0</v>
      </c>
      <c r="K79" s="65">
        <v>0</v>
      </c>
      <c r="L79" s="65">
        <v>51979.37</v>
      </c>
      <c r="M79" s="65">
        <v>233870.63</v>
      </c>
      <c r="N79" s="65">
        <v>0</v>
      </c>
      <c r="O79" s="66">
        <v>0</v>
      </c>
      <c r="P79" s="66">
        <v>0</v>
      </c>
      <c r="Q79" s="66">
        <v>233870.63</v>
      </c>
    </row>
    <row r="80" spans="1:17" s="32" customFormat="1" ht="11.25">
      <c r="A80" s="54"/>
      <c r="B80" s="21" t="s">
        <v>28</v>
      </c>
      <c r="C80" s="137"/>
      <c r="D80" s="137"/>
      <c r="E80" s="67">
        <v>285850</v>
      </c>
      <c r="F80" s="52">
        <v>51979.37</v>
      </c>
      <c r="G80" s="52">
        <v>233870.63</v>
      </c>
      <c r="H80" s="97"/>
      <c r="I80" s="97"/>
      <c r="J80" s="97"/>
      <c r="K80" s="97"/>
      <c r="L80" s="97"/>
      <c r="M80" s="97"/>
      <c r="N80" s="97"/>
      <c r="O80" s="91"/>
      <c r="P80" s="91"/>
      <c r="Q80" s="91"/>
    </row>
    <row r="81" spans="1:17" s="32" customFormat="1" ht="11.25">
      <c r="A81" s="56"/>
      <c r="B81" s="23" t="s">
        <v>33</v>
      </c>
      <c r="C81" s="138"/>
      <c r="D81" s="138"/>
      <c r="E81" s="52">
        <v>151700</v>
      </c>
      <c r="F81" s="52">
        <v>20661.54</v>
      </c>
      <c r="G81" s="52">
        <v>131038.46</v>
      </c>
      <c r="H81" s="98"/>
      <c r="I81" s="98"/>
      <c r="J81" s="98"/>
      <c r="K81" s="98"/>
      <c r="L81" s="98"/>
      <c r="M81" s="98"/>
      <c r="N81" s="98"/>
      <c r="O81" s="92"/>
      <c r="P81" s="92"/>
      <c r="Q81" s="92"/>
    </row>
    <row r="82" spans="1:17" s="44" customFormat="1" ht="11.25">
      <c r="A82" s="68"/>
      <c r="B82" s="27" t="s">
        <v>31</v>
      </c>
      <c r="C82" s="69"/>
      <c r="D82" s="70"/>
      <c r="E82" s="70">
        <f>E17+E60</f>
        <v>6251547.65</v>
      </c>
      <c r="F82" s="70">
        <f>F60+F17</f>
        <v>3156661.91</v>
      </c>
      <c r="G82" s="70">
        <f>G17+G60</f>
        <v>3094885.74</v>
      </c>
      <c r="H82" s="70">
        <f aca="true" t="shared" si="2" ref="H82:N82">H60+H17</f>
        <v>5499457.71</v>
      </c>
      <c r="I82" s="70">
        <f t="shared" si="2"/>
        <v>3041604.37</v>
      </c>
      <c r="J82" s="71">
        <f t="shared" si="2"/>
        <v>0</v>
      </c>
      <c r="K82" s="71">
        <f t="shared" si="2"/>
        <v>0</v>
      </c>
      <c r="L82" s="70">
        <f t="shared" si="2"/>
        <v>3041604.37</v>
      </c>
      <c r="M82" s="70">
        <f t="shared" si="2"/>
        <v>2457853.34</v>
      </c>
      <c r="N82" s="71">
        <f t="shared" si="2"/>
        <v>0</v>
      </c>
      <c r="O82" s="71">
        <f>O17+O60</f>
        <v>0</v>
      </c>
      <c r="P82" s="71">
        <f>P60+P17</f>
        <v>0</v>
      </c>
      <c r="Q82" s="70">
        <f>Q60+Q17</f>
        <v>2457853.34</v>
      </c>
    </row>
  </sheetData>
  <sheetProtection/>
  <mergeCells count="143">
    <mergeCell ref="L55:L57"/>
    <mergeCell ref="M55:M57"/>
    <mergeCell ref="N55:N57"/>
    <mergeCell ref="O55:O57"/>
    <mergeCell ref="P55:P57"/>
    <mergeCell ref="Q55:Q57"/>
    <mergeCell ref="C50:Q50"/>
    <mergeCell ref="C51:R51"/>
    <mergeCell ref="C52:R52"/>
    <mergeCell ref="C53:R53"/>
    <mergeCell ref="C55:C57"/>
    <mergeCell ref="D55:D57"/>
    <mergeCell ref="H55:H57"/>
    <mergeCell ref="I55:I57"/>
    <mergeCell ref="J55:J57"/>
    <mergeCell ref="K55:K57"/>
    <mergeCell ref="L47:L49"/>
    <mergeCell ref="M47:M49"/>
    <mergeCell ref="N47:N49"/>
    <mergeCell ref="O47:O49"/>
    <mergeCell ref="P47:P49"/>
    <mergeCell ref="Q47:Q49"/>
    <mergeCell ref="C42:Q42"/>
    <mergeCell ref="C43:R43"/>
    <mergeCell ref="C44:R44"/>
    <mergeCell ref="C45:R45"/>
    <mergeCell ref="C47:C49"/>
    <mergeCell ref="D47:D49"/>
    <mergeCell ref="H47:H49"/>
    <mergeCell ref="I47:I49"/>
    <mergeCell ref="J47:J49"/>
    <mergeCell ref="K47:K49"/>
    <mergeCell ref="L39:L41"/>
    <mergeCell ref="M39:M41"/>
    <mergeCell ref="N39:N41"/>
    <mergeCell ref="O39:O41"/>
    <mergeCell ref="P39:P41"/>
    <mergeCell ref="Q39:Q41"/>
    <mergeCell ref="C34:Q34"/>
    <mergeCell ref="C35:R35"/>
    <mergeCell ref="C36:R36"/>
    <mergeCell ref="C37:R37"/>
    <mergeCell ref="C39:C41"/>
    <mergeCell ref="D39:D41"/>
    <mergeCell ref="H39:H41"/>
    <mergeCell ref="I39:I41"/>
    <mergeCell ref="J39:J41"/>
    <mergeCell ref="K39:K41"/>
    <mergeCell ref="L31:L33"/>
    <mergeCell ref="M31:M33"/>
    <mergeCell ref="N31:N33"/>
    <mergeCell ref="O31:O33"/>
    <mergeCell ref="P31:P33"/>
    <mergeCell ref="Q31:Q33"/>
    <mergeCell ref="C26:Q26"/>
    <mergeCell ref="C27:R27"/>
    <mergeCell ref="C28:R28"/>
    <mergeCell ref="C29:R29"/>
    <mergeCell ref="C31:C33"/>
    <mergeCell ref="D31:D33"/>
    <mergeCell ref="H31:H33"/>
    <mergeCell ref="I31:I33"/>
    <mergeCell ref="J31:J33"/>
    <mergeCell ref="K31:K33"/>
    <mergeCell ref="K80:K81"/>
    <mergeCell ref="L80:L81"/>
    <mergeCell ref="M80:M81"/>
    <mergeCell ref="N80:N81"/>
    <mergeCell ref="O80:O81"/>
    <mergeCell ref="P80:P81"/>
    <mergeCell ref="C75:Q75"/>
    <mergeCell ref="C76:Q76"/>
    <mergeCell ref="C77:Q77"/>
    <mergeCell ref="C78:Q78"/>
    <mergeCell ref="C80:C81"/>
    <mergeCell ref="D80:D81"/>
    <mergeCell ref="H80:H81"/>
    <mergeCell ref="I80:I81"/>
    <mergeCell ref="J80:J81"/>
    <mergeCell ref="Q80:Q81"/>
    <mergeCell ref="C5:Q5"/>
    <mergeCell ref="L1:Q1"/>
    <mergeCell ref="L2:Q2"/>
    <mergeCell ref="J14:J15"/>
    <mergeCell ref="K14:K15"/>
    <mergeCell ref="L14:L15"/>
    <mergeCell ref="N14:N15"/>
    <mergeCell ref="E8:E15"/>
    <mergeCell ref="F8:G8"/>
    <mergeCell ref="C60:D60"/>
    <mergeCell ref="Q23:Q25"/>
    <mergeCell ref="L3:Q3"/>
    <mergeCell ref="M11:Q11"/>
    <mergeCell ref="C20:R20"/>
    <mergeCell ref="C21:R21"/>
    <mergeCell ref="C18:Q18"/>
    <mergeCell ref="N23:N25"/>
    <mergeCell ref="O23:O25"/>
    <mergeCell ref="P23:P25"/>
    <mergeCell ref="A8:A15"/>
    <mergeCell ref="B8:B15"/>
    <mergeCell ref="C8:C15"/>
    <mergeCell ref="D8:D15"/>
    <mergeCell ref="H8:Q8"/>
    <mergeCell ref="C23:C25"/>
    <mergeCell ref="D23:D25"/>
    <mergeCell ref="H23:H25"/>
    <mergeCell ref="I23:I25"/>
    <mergeCell ref="M23:M25"/>
    <mergeCell ref="D7:P7"/>
    <mergeCell ref="Q14:R15"/>
    <mergeCell ref="J12:L13"/>
    <mergeCell ref="P14:P15"/>
    <mergeCell ref="O14:O15"/>
    <mergeCell ref="I12:I15"/>
    <mergeCell ref="G11:G15"/>
    <mergeCell ref="F12:F15"/>
    <mergeCell ref="J23:J25"/>
    <mergeCell ref="K23:K25"/>
    <mergeCell ref="L23:L25"/>
    <mergeCell ref="H9:Q9"/>
    <mergeCell ref="I10:Q10"/>
    <mergeCell ref="I11:L11"/>
    <mergeCell ref="M73:M74"/>
    <mergeCell ref="N73:N74"/>
    <mergeCell ref="O73:O74"/>
    <mergeCell ref="C19:R19"/>
    <mergeCell ref="M12:M15"/>
    <mergeCell ref="N12:Q13"/>
    <mergeCell ref="C67:Q67"/>
    <mergeCell ref="C68:Q68"/>
    <mergeCell ref="C69:Q69"/>
    <mergeCell ref="R12:R13"/>
    <mergeCell ref="P73:P74"/>
    <mergeCell ref="C63:Q63"/>
    <mergeCell ref="C64:Q64"/>
    <mergeCell ref="Q73:Q74"/>
    <mergeCell ref="C70:Q70"/>
    <mergeCell ref="H73:H74"/>
    <mergeCell ref="I73:I74"/>
    <mergeCell ref="J73:J74"/>
    <mergeCell ref="K73:K74"/>
    <mergeCell ref="L73:L74"/>
  </mergeCells>
  <printOptions/>
  <pageMargins left="0.17" right="0.17" top="0.75" bottom="0.81" header="0.3" footer="0.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2010-02-18T11:04:53Z</cp:lastPrinted>
  <dcterms:created xsi:type="dcterms:W3CDTF">2008-10-23T16:03:48Z</dcterms:created>
  <dcterms:modified xsi:type="dcterms:W3CDTF">2010-02-18T13:45:11Z</dcterms:modified>
  <cp:category/>
  <cp:version/>
  <cp:contentType/>
  <cp:contentStatus/>
</cp:coreProperties>
</file>