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<sst xmlns="http://schemas.openxmlformats.org/spreadsheetml/2006/main" count="122" uniqueCount="66">
  <si>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L.p.</t>
  </si>
  <si>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</si>
  <si>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</si>
  <si>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</si>
  <si>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</si>
  <si>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</si>
  <si>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</si>
  <si>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</si>
  <si>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</si>
  <si>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</si>
  <si>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</si>
  <si>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</si>
  <si>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</si>
  <si>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</si>
  <si>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</si>
  <si>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</si>
  <si>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</si>
  <si>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</si>
  <si>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</si>
  <si>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</si>
  <si>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</si>
  <si>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</si>
  <si>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</si>
  <si>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</si>
  <si>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</si>
  <si>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</si>
  <si>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</si>
  <si>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</si>
  <si>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</si>
  <si>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</si>
  <si>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</si>
  <si>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</si>
  <si>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</si>
  <si>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IX Rozwój wykształcenia, kompetencji w regionie</t>
  </si>
  <si>
    <t>z tego: 2008</t>
  </si>
  <si>
    <t>2011r.</t>
  </si>
  <si>
    <t xml:space="preserve">pożyczki i kredyty </t>
  </si>
  <si>
    <t>Wydatki bieżące razem:</t>
  </si>
  <si>
    <t>"Szkoła dla Ciebie - zadbaj o swoją przyszłość!"</t>
  </si>
  <si>
    <t>9.1. Wyrównanie szans edukacyjnych i zapewnienie wysokiej jakości usług edukacyjnych świadczonych w systemie oświaty</t>
  </si>
  <si>
    <t>Program Integracji Społecznej</t>
  </si>
  <si>
    <t>Poakcesyjny Program Wsparcia Obszarów Wiejskich</t>
  </si>
  <si>
    <t>Kategoria inwestycji funduszy struktural-nych</t>
  </si>
  <si>
    <t>Załącznik nr 5</t>
  </si>
  <si>
    <t>Wydatki na programy i projekty realizowane ze środków pochodzących z funduszy strukturalnych i Funduszu Spójności</t>
  </si>
  <si>
    <t xml:space="preserve">Załącznik nr 4 do Uchwały Rady Gminy Grodziczno nr XXIII/170/08 z dnia 11 grudnia 2008r. </t>
  </si>
  <si>
    <t>2.3</t>
  </si>
  <si>
    <t>z tego: 2009r.</t>
  </si>
  <si>
    <t>VII Promocja integracji społecznej</t>
  </si>
  <si>
    <t>7.1. Rozwój i upowszechnianie aktywnej integracji</t>
  </si>
  <si>
    <t>Praca socjalna formą przeciwdziałania wykluczeniu społecznemu poprzez aktywną integrację osób bezrobotnych i ich rodzin</t>
  </si>
  <si>
    <t>z tego: 2009</t>
  </si>
  <si>
    <t>"Odnowa i rozwój wsi"</t>
  </si>
  <si>
    <t>Budowa boiska w Nowym Grodzicznie w ramach programu "Moje boisko - Orlik 2012"</t>
  </si>
  <si>
    <t>Program Rozwoju Obszarów Wiejskich na lata 2007-2013</t>
  </si>
  <si>
    <t>2.4</t>
  </si>
  <si>
    <t>obliga-cje</t>
  </si>
  <si>
    <t>Zadbaj o swoją przyszłość!</t>
  </si>
  <si>
    <t>2.5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</si>
  <si>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</si>
  <si>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</si>
  <si>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</si>
  <si>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Wydatki razem (9+13)</t>
  </si>
  <si>
    <t>Wydatki razem   (10+11+12)</t>
  </si>
  <si>
    <t>z dnia 22 grudnia 2009r.</t>
  </si>
  <si>
    <t>do Uchwały Rady Gminy Grodziczno nr XXXVII/229/09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</si>
</sst>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7.5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6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4" fontId="7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" fontId="8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" fontId="7" fillId="0" borderId="23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4" fontId="7" fillId="0" borderId="23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67">
      <selection activeCell="I10" sqref="I10:Q10"/>
    </sheetView>
  </sheetViews>
  <sheetFormatPr defaultColWidth="8.796875" defaultRowHeight="14.25"/>
  <cols>
    <col min="1" max="1" width="2.5" style="0" customWidth="1"/>
    <col min="2" max="2" width="10.3984375" style="0" customWidth="1"/>
    <col min="3" max="3" width="6.5" style="0" customWidth="1"/>
    <col min="4" max="4" width="8.69921875" style="0" customWidth="1"/>
    <col min="5" max="5" width="9.59765625" style="0" customWidth="1"/>
    <col min="6" max="6" width="8.69921875" style="0" customWidth="1"/>
    <col min="7" max="8" width="9.59765625" style="0" customWidth="1"/>
    <col min="9" max="9" width="8.3984375" style="0" customWidth="1"/>
    <col min="10" max="10" width="5.59765625" style="0" customWidth="1"/>
    <col min="11" max="11" width="4.8984375" style="0" customWidth="1"/>
    <col min="12" max="12" width="8.3984375" style="0" customWidth="1"/>
    <col min="13" max="13" width="9.8984375" style="0" customWidth="1"/>
    <col min="14" max="14" width="8.59765625" style="0" customWidth="1"/>
    <col min="15" max="15" width="6.09765625" style="0" customWidth="1"/>
    <col min="16" max="16" width="5.19921875" style="0" customWidth="1"/>
    <col min="17" max="17" width="9.59765625" style="0" customWidth="1"/>
    <col min="18" max="18" width="0.1015625" style="0" hidden="1" customWidth="1"/>
    <col min="19" max="16384" width="9" style="86" customWidth="1"/>
  </cols>
  <sheetData>
    <row r="1" spans="12:17" ht="13.5" customHeight="1">
      <c r="L1" s="152" t="s">
        <v>43</v>
      </c>
      <c r="M1" s="152"/>
      <c r="N1" s="152"/>
      <c r="O1" s="152"/>
      <c r="P1" s="152"/>
      <c r="Q1" s="152"/>
    </row>
    <row r="2" spans="12:17" ht="12.75" customHeight="1">
      <c r="L2" s="152" t="s">
        <v>65</v>
      </c>
      <c r="M2" s="152"/>
      <c r="N2" s="152"/>
      <c r="O2" s="152"/>
      <c r="P2" s="152"/>
      <c r="Q2" s="152"/>
    </row>
    <row r="3" spans="12:17" ht="12.75" customHeight="1">
      <c r="L3" s="152" t="s">
        <v>64</v>
      </c>
      <c r="M3" s="152"/>
      <c r="N3" s="152"/>
      <c r="O3" s="152"/>
      <c r="P3" s="152"/>
      <c r="Q3" s="152"/>
    </row>
    <row r="4" spans="12:17" ht="6.75" customHeight="1">
      <c r="L4" s="31"/>
      <c r="M4" s="31"/>
      <c r="N4" s="31"/>
      <c r="O4" s="31"/>
      <c r="P4" s="31"/>
      <c r="Q4" s="31"/>
    </row>
    <row r="5" spans="3:17" ht="15.75" customHeight="1">
      <c r="C5" s="158" t="s">
        <v>44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3:17" ht="6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ht="14.25" customHeight="1">
      <c r="A7" s="19"/>
      <c r="B7" s="19"/>
      <c r="C7" s="61"/>
      <c r="D7" s="89" t="s">
        <v>45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61"/>
      <c r="R7" s="19"/>
    </row>
    <row r="8" spans="1:18" s="87" customFormat="1" ht="11.25" customHeight="1">
      <c r="A8" s="124" t="s">
        <v>0</v>
      </c>
      <c r="B8" s="93" t="s">
        <v>1</v>
      </c>
      <c r="C8" s="93" t="s">
        <v>42</v>
      </c>
      <c r="D8" s="93" t="s">
        <v>2</v>
      </c>
      <c r="E8" s="93" t="s">
        <v>3</v>
      </c>
      <c r="F8" s="128" t="s">
        <v>4</v>
      </c>
      <c r="G8" s="130"/>
      <c r="H8" s="128" t="s">
        <v>5</v>
      </c>
      <c r="I8" s="129"/>
      <c r="J8" s="129"/>
      <c r="K8" s="129"/>
      <c r="L8" s="129"/>
      <c r="M8" s="129"/>
      <c r="N8" s="129"/>
      <c r="O8" s="129"/>
      <c r="P8" s="129"/>
      <c r="Q8" s="130"/>
      <c r="R8" s="79"/>
    </row>
    <row r="9" spans="1:18" s="87" customFormat="1" ht="33.75" customHeight="1">
      <c r="A9" s="124"/>
      <c r="B9" s="126"/>
      <c r="C9" s="94"/>
      <c r="D9" s="94"/>
      <c r="E9" s="134"/>
      <c r="F9" s="93" t="s">
        <v>7</v>
      </c>
      <c r="G9" s="93" t="s">
        <v>8</v>
      </c>
      <c r="H9" s="131">
        <v>2009</v>
      </c>
      <c r="I9" s="132"/>
      <c r="J9" s="132"/>
      <c r="K9" s="132"/>
      <c r="L9" s="132"/>
      <c r="M9" s="132"/>
      <c r="N9" s="132"/>
      <c r="O9" s="132"/>
      <c r="P9" s="132"/>
      <c r="Q9" s="133"/>
      <c r="R9" s="79"/>
    </row>
    <row r="10" spans="1:18" s="87" customFormat="1" ht="22.5" customHeight="1">
      <c r="A10" s="124"/>
      <c r="B10" s="126"/>
      <c r="C10" s="94"/>
      <c r="D10" s="94"/>
      <c r="E10" s="134"/>
      <c r="F10" s="134"/>
      <c r="G10" s="134"/>
      <c r="H10" s="93" t="s">
        <v>62</v>
      </c>
      <c r="I10" s="131" t="s">
        <v>6</v>
      </c>
      <c r="J10" s="132"/>
      <c r="K10" s="132"/>
      <c r="L10" s="132"/>
      <c r="M10" s="132"/>
      <c r="N10" s="132"/>
      <c r="O10" s="132"/>
      <c r="P10" s="132"/>
      <c r="Q10" s="133"/>
      <c r="R10" s="79"/>
    </row>
    <row r="11" spans="1:18" s="87" customFormat="1" ht="11.25">
      <c r="A11" s="124"/>
      <c r="B11" s="126"/>
      <c r="C11" s="94"/>
      <c r="D11" s="94"/>
      <c r="E11" s="134"/>
      <c r="F11" s="134"/>
      <c r="G11" s="134"/>
      <c r="H11" s="94"/>
      <c r="I11" s="131" t="s">
        <v>7</v>
      </c>
      <c r="J11" s="132"/>
      <c r="K11" s="132"/>
      <c r="L11" s="133"/>
      <c r="M11" s="131" t="s">
        <v>8</v>
      </c>
      <c r="N11" s="132"/>
      <c r="O11" s="132"/>
      <c r="P11" s="132"/>
      <c r="Q11" s="133"/>
      <c r="R11" s="79"/>
    </row>
    <row r="12" spans="1:18" s="87" customFormat="1" ht="33.75" customHeight="1">
      <c r="A12" s="124"/>
      <c r="B12" s="126"/>
      <c r="C12" s="94"/>
      <c r="D12" s="94"/>
      <c r="E12" s="134"/>
      <c r="F12" s="134"/>
      <c r="G12" s="134"/>
      <c r="H12" s="94"/>
      <c r="I12" s="93" t="s">
        <v>63</v>
      </c>
      <c r="J12" s="96" t="s">
        <v>9</v>
      </c>
      <c r="K12" s="97"/>
      <c r="L12" s="98"/>
      <c r="M12" s="93" t="s">
        <v>10</v>
      </c>
      <c r="N12" s="96" t="s">
        <v>11</v>
      </c>
      <c r="O12" s="97"/>
      <c r="P12" s="97"/>
      <c r="Q12" s="98"/>
      <c r="R12" s="143"/>
    </row>
    <row r="13" spans="1:18" s="87" customFormat="1" ht="12" thickBot="1">
      <c r="A13" s="124"/>
      <c r="B13" s="126"/>
      <c r="C13" s="94"/>
      <c r="D13" s="94"/>
      <c r="E13" s="134"/>
      <c r="F13" s="134"/>
      <c r="G13" s="134"/>
      <c r="H13" s="94"/>
      <c r="I13" s="94"/>
      <c r="J13" s="99"/>
      <c r="K13" s="100"/>
      <c r="L13" s="101"/>
      <c r="M13" s="94"/>
      <c r="N13" s="99"/>
      <c r="O13" s="100"/>
      <c r="P13" s="100"/>
      <c r="Q13" s="101"/>
      <c r="R13" s="144"/>
    </row>
    <row r="14" spans="1:18" s="87" customFormat="1" ht="30" customHeight="1">
      <c r="A14" s="124"/>
      <c r="B14" s="126"/>
      <c r="C14" s="94"/>
      <c r="D14" s="94"/>
      <c r="E14" s="134"/>
      <c r="F14" s="134"/>
      <c r="G14" s="134"/>
      <c r="H14" s="94"/>
      <c r="I14" s="94"/>
      <c r="J14" s="136" t="s">
        <v>12</v>
      </c>
      <c r="K14" s="94" t="s">
        <v>56</v>
      </c>
      <c r="L14" s="93" t="s">
        <v>14</v>
      </c>
      <c r="M14" s="94"/>
      <c r="N14" s="138" t="s">
        <v>15</v>
      </c>
      <c r="O14" s="93" t="s">
        <v>36</v>
      </c>
      <c r="P14" s="142" t="s">
        <v>13</v>
      </c>
      <c r="Q14" s="140" t="s">
        <v>14</v>
      </c>
      <c r="R14" s="141"/>
    </row>
    <row r="15" spans="1:18" s="87" customFormat="1" ht="9.75" customHeight="1">
      <c r="A15" s="125"/>
      <c r="B15" s="127"/>
      <c r="C15" s="95"/>
      <c r="D15" s="95"/>
      <c r="E15" s="135"/>
      <c r="F15" s="135"/>
      <c r="G15" s="135"/>
      <c r="H15" s="95"/>
      <c r="I15" s="95"/>
      <c r="J15" s="137"/>
      <c r="K15" s="95"/>
      <c r="L15" s="95"/>
      <c r="M15" s="95"/>
      <c r="N15" s="139"/>
      <c r="O15" s="95"/>
      <c r="P15" s="139"/>
      <c r="Q15" s="99"/>
      <c r="R15" s="101"/>
    </row>
    <row r="16" spans="1:18" s="88" customFormat="1" ht="9" customHeight="1">
      <c r="A16" s="34">
        <v>1</v>
      </c>
      <c r="B16" s="35">
        <v>2</v>
      </c>
      <c r="C16" s="36">
        <v>3</v>
      </c>
      <c r="D16" s="37">
        <v>4</v>
      </c>
      <c r="E16" s="35">
        <v>5</v>
      </c>
      <c r="F16" s="37">
        <v>6</v>
      </c>
      <c r="G16" s="35">
        <v>7</v>
      </c>
      <c r="H16" s="37">
        <v>8</v>
      </c>
      <c r="I16" s="35">
        <v>9</v>
      </c>
      <c r="J16" s="37">
        <v>10</v>
      </c>
      <c r="K16" s="35">
        <v>11</v>
      </c>
      <c r="L16" s="35">
        <v>12</v>
      </c>
      <c r="M16" s="37">
        <v>13</v>
      </c>
      <c r="N16" s="35">
        <v>14</v>
      </c>
      <c r="O16" s="35">
        <v>15</v>
      </c>
      <c r="P16" s="36">
        <v>16</v>
      </c>
      <c r="Q16" s="38">
        <v>17</v>
      </c>
      <c r="R16" s="39"/>
    </row>
    <row r="17" spans="1:18" s="83" customFormat="1" ht="20.25" customHeight="1">
      <c r="A17" s="26">
        <v>1</v>
      </c>
      <c r="B17" s="78" t="s">
        <v>16</v>
      </c>
      <c r="C17" s="11"/>
      <c r="D17" s="47"/>
      <c r="E17" s="20">
        <f>F17+G17</f>
        <v>1203000</v>
      </c>
      <c r="F17" s="21">
        <f>F22</f>
        <v>703000</v>
      </c>
      <c r="G17" s="20">
        <f>G22</f>
        <v>500000</v>
      </c>
      <c r="H17" s="21">
        <f>H22</f>
        <v>1203000</v>
      </c>
      <c r="I17" s="20">
        <f>I22</f>
        <v>703000</v>
      </c>
      <c r="J17" s="21">
        <f>J22</f>
        <v>0</v>
      </c>
      <c r="K17" s="20">
        <v>0</v>
      </c>
      <c r="L17" s="20">
        <f>L22</f>
        <v>703000</v>
      </c>
      <c r="M17" s="21">
        <f>M22</f>
        <v>500000</v>
      </c>
      <c r="N17" s="20">
        <v>0</v>
      </c>
      <c r="O17" s="20">
        <v>0</v>
      </c>
      <c r="P17" s="22">
        <v>0</v>
      </c>
      <c r="Q17" s="23">
        <f>Q22</f>
        <v>500000</v>
      </c>
      <c r="R17" s="10"/>
    </row>
    <row r="18" spans="1:18" s="82" customFormat="1" ht="11.25" customHeight="1">
      <c r="A18" s="46" t="s">
        <v>17</v>
      </c>
      <c r="B18" s="51" t="s">
        <v>18</v>
      </c>
      <c r="C18" s="156" t="s">
        <v>54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80"/>
    </row>
    <row r="19" spans="1:18" s="82" customFormat="1" ht="12.75">
      <c r="A19" s="45"/>
      <c r="B19" s="52" t="s">
        <v>19</v>
      </c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</row>
    <row r="20" spans="1:18" s="82" customFormat="1" ht="12.75">
      <c r="A20" s="45"/>
      <c r="B20" s="52" t="s">
        <v>20</v>
      </c>
      <c r="C20" s="90" t="s">
        <v>52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</row>
    <row r="21" spans="1:18" s="82" customFormat="1" ht="12.75" customHeight="1">
      <c r="A21" s="45"/>
      <c r="B21" s="52" t="s">
        <v>21</v>
      </c>
      <c r="C21" s="153" t="s">
        <v>53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5"/>
    </row>
    <row r="22" spans="1:17" s="81" customFormat="1" ht="12.75">
      <c r="A22" s="24"/>
      <c r="B22" s="53" t="s">
        <v>22</v>
      </c>
      <c r="C22" s="9"/>
      <c r="D22" s="64">
        <v>926.92695</v>
      </c>
      <c r="E22" s="7">
        <f>E23+E24</f>
        <v>1203000</v>
      </c>
      <c r="F22" s="8">
        <f>F23+F24</f>
        <v>703000</v>
      </c>
      <c r="G22" s="7">
        <f>G23</f>
        <v>500000</v>
      </c>
      <c r="H22" s="7">
        <f>I22+M22</f>
        <v>1203000</v>
      </c>
      <c r="I22" s="7">
        <v>703000</v>
      </c>
      <c r="J22" s="48">
        <v>0</v>
      </c>
      <c r="K22" s="48">
        <v>0</v>
      </c>
      <c r="L22" s="74">
        <v>703000</v>
      </c>
      <c r="M22" s="77">
        <v>500000</v>
      </c>
      <c r="N22" s="13">
        <v>0</v>
      </c>
      <c r="O22" s="13">
        <v>0</v>
      </c>
      <c r="P22" s="13">
        <v>0</v>
      </c>
      <c r="Q22" s="7">
        <v>500000</v>
      </c>
    </row>
    <row r="23" spans="1:17" s="81" customFormat="1" ht="12.75">
      <c r="A23" s="24"/>
      <c r="B23" s="54" t="s">
        <v>51</v>
      </c>
      <c r="C23" s="108"/>
      <c r="D23" s="148"/>
      <c r="E23" s="7">
        <f>F23+G23</f>
        <v>1203000</v>
      </c>
      <c r="F23" s="8">
        <v>703000</v>
      </c>
      <c r="G23" s="7">
        <v>500000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s="81" customFormat="1" ht="12" customHeight="1">
      <c r="A24" s="24"/>
      <c r="B24" s="55" t="s">
        <v>23</v>
      </c>
      <c r="C24" s="109"/>
      <c r="D24" s="149"/>
      <c r="E24" s="7">
        <v>0</v>
      </c>
      <c r="F24" s="8">
        <v>0</v>
      </c>
      <c r="G24" s="7"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7" s="81" customFormat="1" ht="12" customHeight="1">
      <c r="A25" s="24"/>
      <c r="B25" s="54" t="s">
        <v>25</v>
      </c>
      <c r="C25" s="109"/>
      <c r="D25" s="149"/>
      <c r="E25" s="13">
        <v>0</v>
      </c>
      <c r="F25" s="13">
        <v>0</v>
      </c>
      <c r="G25" s="13"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s="81" customFormat="1" ht="10.5" customHeight="1">
      <c r="A26" s="24"/>
      <c r="B26" s="56" t="s">
        <v>35</v>
      </c>
      <c r="C26" s="110"/>
      <c r="D26" s="150"/>
      <c r="E26" s="13">
        <v>0</v>
      </c>
      <c r="F26" s="13">
        <v>0</v>
      </c>
      <c r="G26" s="13">
        <v>0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7" s="81" customFormat="1" ht="10.5" customHeight="1">
      <c r="A27" s="25" t="s">
        <v>26</v>
      </c>
      <c r="B27" s="53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81" customFormat="1" ht="10.5" customHeight="1">
      <c r="A28" s="24"/>
      <c r="B28" s="53" t="s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81" customFormat="1" ht="10.5" customHeight="1">
      <c r="A29" s="24"/>
      <c r="B29" s="53" t="s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81" customFormat="1" ht="11.25" customHeight="1">
      <c r="A30" s="24"/>
      <c r="B30" s="53" t="s">
        <v>21</v>
      </c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81" customFormat="1" ht="12.75">
      <c r="A31" s="24"/>
      <c r="B31" s="53" t="s">
        <v>22</v>
      </c>
      <c r="C31" s="9"/>
      <c r="D31" s="17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81" customFormat="1" ht="10.5" customHeight="1">
      <c r="A32" s="24"/>
      <c r="B32" s="57" t="s">
        <v>34</v>
      </c>
      <c r="C32" s="119"/>
      <c r="D32" s="119"/>
      <c r="E32" s="3"/>
      <c r="F32" s="2"/>
      <c r="G32" s="3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s="81" customFormat="1" ht="12.75">
      <c r="A33" s="24"/>
      <c r="B33" s="55" t="s">
        <v>24</v>
      </c>
      <c r="C33" s="120"/>
      <c r="D33" s="120"/>
      <c r="E33" s="3"/>
      <c r="F33" s="2"/>
      <c r="G33" s="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s="81" customFormat="1" ht="12.75">
      <c r="A34" s="24"/>
      <c r="B34" s="54" t="s">
        <v>25</v>
      </c>
      <c r="C34" s="120"/>
      <c r="D34" s="120"/>
      <c r="E34" s="3"/>
      <c r="F34" s="2"/>
      <c r="G34" s="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8" s="81" customFormat="1" ht="12.75">
      <c r="A35" s="40"/>
      <c r="B35" s="56" t="s">
        <v>35</v>
      </c>
      <c r="C35" s="121"/>
      <c r="D35" s="121"/>
      <c r="E35" s="5"/>
      <c r="F35" s="12"/>
      <c r="G35" s="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5"/>
    </row>
    <row r="36" spans="1:18" s="81" customFormat="1" ht="10.5" customHeight="1">
      <c r="A36" s="14" t="s">
        <v>27</v>
      </c>
      <c r="B36" s="5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"/>
    </row>
    <row r="37" spans="1:18" s="81" customFormat="1" ht="10.5" customHeight="1">
      <c r="A37" s="32"/>
      <c r="B37" s="5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5"/>
    </row>
    <row r="38" spans="1:18" s="88" customFormat="1" ht="8.25">
      <c r="A38" s="34">
        <v>1</v>
      </c>
      <c r="B38" s="72">
        <v>2</v>
      </c>
      <c r="C38" s="35">
        <v>3</v>
      </c>
      <c r="D38" s="37">
        <v>4</v>
      </c>
      <c r="E38" s="35">
        <v>5</v>
      </c>
      <c r="F38" s="37">
        <v>6</v>
      </c>
      <c r="G38" s="35">
        <v>7</v>
      </c>
      <c r="H38" s="37">
        <v>8</v>
      </c>
      <c r="I38" s="35">
        <v>9</v>
      </c>
      <c r="J38" s="37">
        <v>10</v>
      </c>
      <c r="K38" s="35">
        <v>11</v>
      </c>
      <c r="L38" s="35">
        <v>12</v>
      </c>
      <c r="M38" s="37">
        <v>13</v>
      </c>
      <c r="N38" s="35">
        <v>14</v>
      </c>
      <c r="O38" s="35">
        <v>15</v>
      </c>
      <c r="P38" s="35">
        <v>16</v>
      </c>
      <c r="Q38" s="38">
        <v>17</v>
      </c>
      <c r="R38" s="39"/>
    </row>
    <row r="39" spans="1:17" s="81" customFormat="1" ht="24" customHeight="1">
      <c r="A39" s="29">
        <v>2</v>
      </c>
      <c r="B39" s="57" t="s">
        <v>37</v>
      </c>
      <c r="C39" s="160" t="s">
        <v>28</v>
      </c>
      <c r="D39" s="161"/>
      <c r="E39" s="13">
        <f>F39+G39</f>
        <v>1548598.75</v>
      </c>
      <c r="F39" s="13">
        <f>F44+F53+F62+F70+F79</f>
        <v>186042.88</v>
      </c>
      <c r="G39" s="13">
        <f>G44+G53+G62+G70+G79</f>
        <v>1362555.87</v>
      </c>
      <c r="H39" s="13">
        <f>H44+H53+H62+H70+H79</f>
        <v>633534.6000000001</v>
      </c>
      <c r="I39" s="13">
        <f>I44+I53+I62+I70+I79</f>
        <v>55759.47</v>
      </c>
      <c r="J39" s="13">
        <f aca="true" t="shared" si="0" ref="J39:P39">J44+J53</f>
        <v>0</v>
      </c>
      <c r="K39" s="13">
        <f t="shared" si="0"/>
        <v>0</v>
      </c>
      <c r="L39" s="44">
        <f>L44+L53+L62+L70+L79</f>
        <v>55759.47</v>
      </c>
      <c r="M39" s="13">
        <f>M44+M53+M62+M70+M79</f>
        <v>577775.13</v>
      </c>
      <c r="N39" s="13">
        <f t="shared" si="0"/>
        <v>0</v>
      </c>
      <c r="O39" s="13">
        <f t="shared" si="0"/>
        <v>0</v>
      </c>
      <c r="P39" s="13">
        <f t="shared" si="0"/>
        <v>0</v>
      </c>
      <c r="Q39" s="13">
        <f>Q44+Q53+Q62+Q70+Q79</f>
        <v>577775.13</v>
      </c>
    </row>
    <row r="40" spans="1:17" s="82" customFormat="1" ht="14.25" customHeight="1">
      <c r="A40" s="46" t="s">
        <v>29</v>
      </c>
      <c r="B40" s="51" t="s">
        <v>18</v>
      </c>
      <c r="C40" s="159" t="s">
        <v>32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s="82" customFormat="1" ht="15" customHeight="1">
      <c r="A41" s="46"/>
      <c r="B41" s="52" t="s">
        <v>19</v>
      </c>
      <c r="C41" s="151" t="s">
        <v>33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s="82" customFormat="1" ht="14.25" customHeight="1">
      <c r="A42" s="46"/>
      <c r="B42" s="52" t="s">
        <v>20</v>
      </c>
      <c r="C42" s="105" t="s">
        <v>39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s="82" customFormat="1" ht="13.5" customHeight="1">
      <c r="A43" s="46"/>
      <c r="B43" s="52" t="s">
        <v>21</v>
      </c>
      <c r="C43" s="107" t="s">
        <v>38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s="81" customFormat="1" ht="14.25" customHeight="1">
      <c r="A44" s="25"/>
      <c r="B44" s="53" t="s">
        <v>22</v>
      </c>
      <c r="C44" s="4"/>
      <c r="D44" s="49">
        <v>853.85395</v>
      </c>
      <c r="E44" s="74">
        <f>F44+G44</f>
        <v>230870</v>
      </c>
      <c r="F44" s="75">
        <f>F45+F46</f>
        <v>34630.5</v>
      </c>
      <c r="G44" s="74">
        <f>G45+G46</f>
        <v>196239.5</v>
      </c>
      <c r="H44" s="74">
        <f>I44+M44</f>
        <v>152170</v>
      </c>
      <c r="I44" s="74">
        <v>22825.5</v>
      </c>
      <c r="J44" s="13">
        <v>0</v>
      </c>
      <c r="K44" s="13">
        <v>0</v>
      </c>
      <c r="L44" s="74">
        <v>22825.5</v>
      </c>
      <c r="M44" s="75">
        <v>129344.5</v>
      </c>
      <c r="N44" s="13">
        <v>0</v>
      </c>
      <c r="O44" s="13">
        <v>0</v>
      </c>
      <c r="P44" s="13">
        <v>0</v>
      </c>
      <c r="Q44" s="7">
        <v>129344.5</v>
      </c>
    </row>
    <row r="45" spans="1:17" s="81" customFormat="1" ht="13.5" customHeight="1">
      <c r="A45" s="25"/>
      <c r="B45" s="54" t="s">
        <v>34</v>
      </c>
      <c r="C45" s="162"/>
      <c r="D45" s="113"/>
      <c r="E45" s="74">
        <f>F45+G45</f>
        <v>78700</v>
      </c>
      <c r="F45" s="75">
        <v>11805</v>
      </c>
      <c r="G45" s="74">
        <v>66895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16"/>
    </row>
    <row r="46" spans="1:17" s="81" customFormat="1" ht="13.5" customHeight="1">
      <c r="A46" s="25"/>
      <c r="B46" s="55" t="s">
        <v>24</v>
      </c>
      <c r="C46" s="163"/>
      <c r="D46" s="114"/>
      <c r="E46" s="74">
        <f>F46+G46</f>
        <v>152170</v>
      </c>
      <c r="F46" s="75">
        <v>22825.5</v>
      </c>
      <c r="G46" s="74">
        <v>129344.5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17"/>
    </row>
    <row r="47" spans="1:17" s="81" customFormat="1" ht="13.5" customHeight="1">
      <c r="A47" s="25"/>
      <c r="B47" s="54" t="s">
        <v>25</v>
      </c>
      <c r="C47" s="163"/>
      <c r="D47" s="114"/>
      <c r="E47" s="13">
        <v>0</v>
      </c>
      <c r="F47" s="13">
        <v>0</v>
      </c>
      <c r="G47" s="13">
        <v>0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17"/>
    </row>
    <row r="48" spans="1:17" s="81" customFormat="1" ht="12.75">
      <c r="A48" s="27"/>
      <c r="B48" s="56" t="s">
        <v>35</v>
      </c>
      <c r="C48" s="164"/>
      <c r="D48" s="115"/>
      <c r="E48" s="13">
        <v>0</v>
      </c>
      <c r="F48" s="13">
        <v>0</v>
      </c>
      <c r="G48" s="13">
        <v>0</v>
      </c>
      <c r="H48" s="147"/>
      <c r="I48" s="147"/>
      <c r="J48" s="147"/>
      <c r="K48" s="147"/>
      <c r="L48" s="147"/>
      <c r="M48" s="147"/>
      <c r="N48" s="147"/>
      <c r="O48" s="147"/>
      <c r="P48" s="147"/>
      <c r="Q48" s="118"/>
    </row>
    <row r="49" spans="1:17" s="83" customFormat="1" ht="12.75" customHeight="1">
      <c r="A49" s="28" t="s">
        <v>30</v>
      </c>
      <c r="B49" s="50" t="s">
        <v>18</v>
      </c>
      <c r="C49" s="122" t="s">
        <v>40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s="83" customFormat="1" ht="15" customHeight="1">
      <c r="A50" s="14"/>
      <c r="B50" s="53" t="s">
        <v>19</v>
      </c>
      <c r="C50" s="111" t="s">
        <v>41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s="83" customFormat="1" ht="12" customHeight="1">
      <c r="A51" s="14"/>
      <c r="B51" s="53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83" customFormat="1" ht="12" customHeight="1">
      <c r="A52" s="14"/>
      <c r="B52" s="53" t="s">
        <v>21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83" customFormat="1" ht="12" customHeight="1">
      <c r="A53" s="14"/>
      <c r="B53" s="53" t="s">
        <v>22</v>
      </c>
      <c r="C53" s="9"/>
      <c r="D53" s="76">
        <v>852.85295</v>
      </c>
      <c r="E53" s="7">
        <f>F53+G53</f>
        <v>308368.94</v>
      </c>
      <c r="F53" s="8">
        <v>0</v>
      </c>
      <c r="G53" s="7">
        <f>G54+G55</f>
        <v>308368.94</v>
      </c>
      <c r="H53" s="7">
        <v>261804.79</v>
      </c>
      <c r="I53" s="7">
        <v>0</v>
      </c>
      <c r="J53" s="16">
        <v>0</v>
      </c>
      <c r="K53" s="7">
        <v>0</v>
      </c>
      <c r="L53" s="7">
        <v>0</v>
      </c>
      <c r="M53" s="7">
        <v>261804.79</v>
      </c>
      <c r="N53" s="7">
        <v>0</v>
      </c>
      <c r="O53" s="8">
        <v>0</v>
      </c>
      <c r="P53" s="7">
        <v>0</v>
      </c>
      <c r="Q53" s="7">
        <v>261804.79</v>
      </c>
    </row>
    <row r="54" spans="1:17" s="83" customFormat="1" ht="12" customHeight="1">
      <c r="A54" s="14"/>
      <c r="B54" s="54" t="s">
        <v>34</v>
      </c>
      <c r="C54" s="108"/>
      <c r="D54" s="119"/>
      <c r="E54" s="7">
        <f>F54+G54</f>
        <v>46564.15</v>
      </c>
      <c r="F54" s="13">
        <v>0</v>
      </c>
      <c r="G54" s="7">
        <v>46564.15</v>
      </c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s="83" customFormat="1" ht="12" customHeight="1">
      <c r="A55" s="14"/>
      <c r="B55" s="55" t="s">
        <v>24</v>
      </c>
      <c r="C55" s="109"/>
      <c r="D55" s="120"/>
      <c r="E55" s="30">
        <f>F55+G55</f>
        <v>261804.79</v>
      </c>
      <c r="F55" s="13">
        <v>0</v>
      </c>
      <c r="G55" s="30">
        <v>261804.79</v>
      </c>
      <c r="H55" s="117"/>
      <c r="I55" s="117"/>
      <c r="J55" s="117"/>
      <c r="K55" s="117"/>
      <c r="L55" s="117"/>
      <c r="M55" s="117"/>
      <c r="N55" s="117"/>
      <c r="O55" s="117"/>
      <c r="P55" s="117"/>
      <c r="Q55" s="117"/>
    </row>
    <row r="56" spans="1:17" s="83" customFormat="1" ht="12" customHeight="1">
      <c r="A56" s="14"/>
      <c r="B56" s="54" t="s">
        <v>25</v>
      </c>
      <c r="C56" s="109"/>
      <c r="D56" s="120"/>
      <c r="E56" s="60">
        <v>0</v>
      </c>
      <c r="F56" s="13">
        <v>0</v>
      </c>
      <c r="G56" s="13">
        <v>0</v>
      </c>
      <c r="H56" s="117"/>
      <c r="I56" s="117"/>
      <c r="J56" s="117"/>
      <c r="K56" s="117"/>
      <c r="L56" s="117"/>
      <c r="M56" s="117"/>
      <c r="N56" s="117"/>
      <c r="O56" s="117"/>
      <c r="P56" s="117"/>
      <c r="Q56" s="117"/>
    </row>
    <row r="57" spans="1:17" s="83" customFormat="1" ht="13.5" customHeight="1">
      <c r="A57" s="14"/>
      <c r="B57" s="56" t="s">
        <v>35</v>
      </c>
      <c r="C57" s="110"/>
      <c r="D57" s="121"/>
      <c r="E57" s="60">
        <v>0</v>
      </c>
      <c r="F57" s="13">
        <v>0</v>
      </c>
      <c r="G57" s="13">
        <v>0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</row>
    <row r="58" spans="1:17" s="81" customFormat="1" ht="13.5" customHeight="1">
      <c r="A58" s="25" t="s">
        <v>46</v>
      </c>
      <c r="B58" s="50" t="s">
        <v>18</v>
      </c>
      <c r="C58" s="165" t="s">
        <v>32</v>
      </c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</row>
    <row r="59" spans="1:17" s="81" customFormat="1" ht="15" customHeight="1">
      <c r="A59" s="25"/>
      <c r="B59" s="53" t="s">
        <v>19</v>
      </c>
      <c r="C59" s="111" t="s">
        <v>48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7" s="81" customFormat="1" ht="14.25" customHeight="1">
      <c r="A60" s="25"/>
      <c r="B60" s="53" t="s">
        <v>20</v>
      </c>
      <c r="C60" s="105" t="s">
        <v>49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17" s="84" customFormat="1" ht="14.25" customHeight="1">
      <c r="A61" s="29"/>
      <c r="B61" s="53" t="s">
        <v>21</v>
      </c>
      <c r="C61" s="166" t="s">
        <v>50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s="81" customFormat="1" ht="13.5" customHeight="1">
      <c r="A62" s="25"/>
      <c r="B62" s="53" t="s">
        <v>22</v>
      </c>
      <c r="C62" s="42"/>
      <c r="D62" s="64">
        <v>853.85395</v>
      </c>
      <c r="E62" s="65">
        <f>F62+G62</f>
        <v>121809.81</v>
      </c>
      <c r="F62" s="65">
        <f>F63</f>
        <v>18271.47</v>
      </c>
      <c r="G62" s="65">
        <f>G63</f>
        <v>103538.34</v>
      </c>
      <c r="H62" s="73">
        <f>I62+M62</f>
        <v>121809.81</v>
      </c>
      <c r="I62" s="73">
        <v>18271.47</v>
      </c>
      <c r="J62" s="73">
        <v>0</v>
      </c>
      <c r="K62" s="73">
        <v>0</v>
      </c>
      <c r="L62" s="73">
        <v>18271.47</v>
      </c>
      <c r="M62" s="73">
        <v>103538.34</v>
      </c>
      <c r="N62" s="43">
        <v>0</v>
      </c>
      <c r="O62" s="43">
        <v>0</v>
      </c>
      <c r="P62" s="43">
        <v>0</v>
      </c>
      <c r="Q62" s="43">
        <v>103538.34</v>
      </c>
    </row>
    <row r="63" spans="1:17" s="81" customFormat="1" ht="13.5" customHeight="1">
      <c r="A63" s="41"/>
      <c r="B63" s="54" t="s">
        <v>47</v>
      </c>
      <c r="C63" s="119"/>
      <c r="D63" s="168"/>
      <c r="E63" s="66">
        <f>F63+G63</f>
        <v>121809.81</v>
      </c>
      <c r="F63" s="65">
        <v>18271.47</v>
      </c>
      <c r="G63" s="66">
        <v>103538.34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1:17" s="81" customFormat="1" ht="13.5" customHeight="1">
      <c r="A64" s="41"/>
      <c r="B64" s="54" t="s">
        <v>25</v>
      </c>
      <c r="C64" s="120"/>
      <c r="D64" s="169"/>
      <c r="E64" s="60">
        <v>0</v>
      </c>
      <c r="F64" s="13">
        <v>0</v>
      </c>
      <c r="G64" s="13">
        <v>0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</row>
    <row r="65" spans="1:17" s="81" customFormat="1" ht="13.5" customHeight="1">
      <c r="A65" s="41"/>
      <c r="B65" s="56" t="s">
        <v>35</v>
      </c>
      <c r="C65" s="121"/>
      <c r="D65" s="170"/>
      <c r="E65" s="60">
        <v>0</v>
      </c>
      <c r="F65" s="13">
        <v>0</v>
      </c>
      <c r="G65" s="13">
        <v>0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</row>
    <row r="66" spans="1:17" s="81" customFormat="1" ht="15" customHeight="1">
      <c r="A66" s="25" t="s">
        <v>55</v>
      </c>
      <c r="B66" s="50" t="s">
        <v>18</v>
      </c>
      <c r="C66" s="165" t="s">
        <v>32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</row>
    <row r="67" spans="1:17" s="81" customFormat="1" ht="15" customHeight="1">
      <c r="A67" s="25"/>
      <c r="B67" s="53" t="s">
        <v>19</v>
      </c>
      <c r="C67" s="111" t="s">
        <v>33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1:17" s="81" customFormat="1" ht="14.25" customHeight="1">
      <c r="A68" s="25"/>
      <c r="B68" s="53" t="s">
        <v>20</v>
      </c>
      <c r="C68" s="105" t="s">
        <v>39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s="84" customFormat="1" ht="13.5" customHeight="1">
      <c r="A69" s="29"/>
      <c r="B69" s="53" t="s">
        <v>21</v>
      </c>
      <c r="C69" s="171" t="s">
        <v>57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1:17" s="81" customFormat="1" ht="12.75">
      <c r="A70" s="25"/>
      <c r="B70" s="53" t="s">
        <v>22</v>
      </c>
      <c r="C70" s="42"/>
      <c r="D70" s="64">
        <v>853.85395</v>
      </c>
      <c r="E70" s="65">
        <f>F70+G70</f>
        <v>450000</v>
      </c>
      <c r="F70" s="65">
        <f>F71+F72+F73</f>
        <v>67500</v>
      </c>
      <c r="G70" s="65">
        <f>G71+G72+G73</f>
        <v>382500</v>
      </c>
      <c r="H70" s="65">
        <f>I70+M70</f>
        <v>97750</v>
      </c>
      <c r="I70" s="65">
        <v>14662.5</v>
      </c>
      <c r="J70" s="65">
        <v>0</v>
      </c>
      <c r="K70" s="65">
        <v>0</v>
      </c>
      <c r="L70" s="65">
        <v>14662.5</v>
      </c>
      <c r="M70" s="65">
        <v>83087.5</v>
      </c>
      <c r="N70" s="65">
        <v>0</v>
      </c>
      <c r="O70" s="65">
        <v>0</v>
      </c>
      <c r="P70" s="65">
        <v>0</v>
      </c>
      <c r="Q70" s="43">
        <v>83087.5</v>
      </c>
    </row>
    <row r="71" spans="1:17" s="81" customFormat="1" ht="12.75">
      <c r="A71" s="41"/>
      <c r="B71" s="54" t="s">
        <v>47</v>
      </c>
      <c r="C71" s="119"/>
      <c r="D71" s="168"/>
      <c r="E71" s="66">
        <f>F71+G71</f>
        <v>97750</v>
      </c>
      <c r="F71" s="65">
        <v>14662.5</v>
      </c>
      <c r="G71" s="66">
        <v>83087.5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1:17" s="81" customFormat="1" ht="12" customHeight="1">
      <c r="A72" s="41"/>
      <c r="B72" s="54" t="s">
        <v>25</v>
      </c>
      <c r="C72" s="120"/>
      <c r="D72" s="169"/>
      <c r="E72" s="60">
        <f>F72+G72</f>
        <v>217500</v>
      </c>
      <c r="F72" s="13">
        <v>32625</v>
      </c>
      <c r="G72" s="13">
        <v>184875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</row>
    <row r="73" spans="1:17" s="81" customFormat="1" ht="11.25" customHeight="1">
      <c r="A73" s="62"/>
      <c r="B73" s="56" t="s">
        <v>35</v>
      </c>
      <c r="C73" s="121"/>
      <c r="D73" s="170"/>
      <c r="E73" s="60">
        <f>F73+G73</f>
        <v>134750</v>
      </c>
      <c r="F73" s="13">
        <v>20212.5</v>
      </c>
      <c r="G73" s="13">
        <v>114537.5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</row>
    <row r="74" spans="1:18" s="88" customFormat="1" ht="8.25">
      <c r="A74" s="34">
        <v>1</v>
      </c>
      <c r="B74" s="72">
        <v>2</v>
      </c>
      <c r="C74" s="35">
        <v>3</v>
      </c>
      <c r="D74" s="37">
        <v>4</v>
      </c>
      <c r="E74" s="35">
        <v>5</v>
      </c>
      <c r="F74" s="37">
        <v>6</v>
      </c>
      <c r="G74" s="35">
        <v>7</v>
      </c>
      <c r="H74" s="37">
        <v>8</v>
      </c>
      <c r="I74" s="35">
        <v>9</v>
      </c>
      <c r="J74" s="37">
        <v>10</v>
      </c>
      <c r="K74" s="35">
        <v>11</v>
      </c>
      <c r="L74" s="35">
        <v>12</v>
      </c>
      <c r="M74" s="37">
        <v>13</v>
      </c>
      <c r="N74" s="35">
        <v>14</v>
      </c>
      <c r="O74" s="35">
        <v>15</v>
      </c>
      <c r="P74" s="35">
        <v>16</v>
      </c>
      <c r="Q74" s="38">
        <v>17</v>
      </c>
      <c r="R74" s="39"/>
    </row>
    <row r="75" spans="1:17" s="81" customFormat="1" ht="12.75">
      <c r="A75" s="67" t="s">
        <v>58</v>
      </c>
      <c r="B75" s="53" t="s">
        <v>18</v>
      </c>
      <c r="C75" s="165" t="s">
        <v>32</v>
      </c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</row>
    <row r="76" spans="1:17" s="81" customFormat="1" ht="14.25" customHeight="1">
      <c r="A76" s="25"/>
      <c r="B76" s="53" t="s">
        <v>19</v>
      </c>
      <c r="C76" s="111" t="s">
        <v>59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1:17" s="81" customFormat="1" ht="12.75" customHeight="1">
      <c r="A77" s="25"/>
      <c r="B77" s="53" t="s">
        <v>20</v>
      </c>
      <c r="C77" s="172" t="s">
        <v>61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1:17" s="84" customFormat="1" ht="12" customHeight="1">
      <c r="A78" s="29"/>
      <c r="B78" s="53" t="s">
        <v>21</v>
      </c>
      <c r="C78" s="166" t="s">
        <v>60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</row>
    <row r="79" spans="1:17" s="81" customFormat="1" ht="12.75">
      <c r="A79" s="25"/>
      <c r="B79" s="53" t="s">
        <v>22</v>
      </c>
      <c r="C79" s="42"/>
      <c r="D79" s="76">
        <v>853.85395</v>
      </c>
      <c r="E79" s="65">
        <f>F79+G79</f>
        <v>437550</v>
      </c>
      <c r="F79" s="65">
        <f>F80+F81+F82</f>
        <v>65640.91</v>
      </c>
      <c r="G79" s="65">
        <f>G80+G81+G82</f>
        <v>371909.09</v>
      </c>
      <c r="H79" s="65">
        <f>I79+M79</f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43">
        <v>0</v>
      </c>
      <c r="P79" s="43">
        <v>0</v>
      </c>
      <c r="Q79" s="43">
        <v>0</v>
      </c>
    </row>
    <row r="80" spans="1:17" s="81" customFormat="1" ht="12.75">
      <c r="A80" s="41"/>
      <c r="B80" s="54" t="s">
        <v>47</v>
      </c>
      <c r="C80" s="119"/>
      <c r="D80" s="119"/>
      <c r="E80" s="66">
        <v>0</v>
      </c>
      <c r="F80" s="65">
        <v>0</v>
      </c>
      <c r="G80" s="66">
        <v>0</v>
      </c>
      <c r="H80" s="145"/>
      <c r="I80" s="145"/>
      <c r="J80" s="145"/>
      <c r="K80" s="145"/>
      <c r="L80" s="145"/>
      <c r="M80" s="145"/>
      <c r="N80" s="145"/>
      <c r="O80" s="116"/>
      <c r="P80" s="116"/>
      <c r="Q80" s="116"/>
    </row>
    <row r="81" spans="1:17" s="81" customFormat="1" ht="12.75">
      <c r="A81" s="41"/>
      <c r="B81" s="54" t="s">
        <v>25</v>
      </c>
      <c r="C81" s="120"/>
      <c r="D81" s="120"/>
      <c r="E81" s="60">
        <f>F81+G81</f>
        <v>285850</v>
      </c>
      <c r="F81" s="13">
        <v>44979.37</v>
      </c>
      <c r="G81" s="13">
        <v>240870.63</v>
      </c>
      <c r="H81" s="146"/>
      <c r="I81" s="146"/>
      <c r="J81" s="146"/>
      <c r="K81" s="146"/>
      <c r="L81" s="146"/>
      <c r="M81" s="146"/>
      <c r="N81" s="146"/>
      <c r="O81" s="117"/>
      <c r="P81" s="117"/>
      <c r="Q81" s="117"/>
    </row>
    <row r="82" spans="1:17" s="81" customFormat="1" ht="12.75">
      <c r="A82" s="62"/>
      <c r="B82" s="56" t="s">
        <v>35</v>
      </c>
      <c r="C82" s="121"/>
      <c r="D82" s="121"/>
      <c r="E82" s="13">
        <f>F82+G82</f>
        <v>151700</v>
      </c>
      <c r="F82" s="13">
        <v>20661.54</v>
      </c>
      <c r="G82" s="13">
        <v>131038.46</v>
      </c>
      <c r="H82" s="147"/>
      <c r="I82" s="147"/>
      <c r="J82" s="147"/>
      <c r="K82" s="147"/>
      <c r="L82" s="147"/>
      <c r="M82" s="147"/>
      <c r="N82" s="147"/>
      <c r="O82" s="118"/>
      <c r="P82" s="118"/>
      <c r="Q82" s="118"/>
    </row>
    <row r="83" spans="1:17" s="85" customFormat="1" ht="12">
      <c r="A83" s="68"/>
      <c r="B83" s="69" t="s">
        <v>31</v>
      </c>
      <c r="C83" s="70"/>
      <c r="D83" s="71"/>
      <c r="E83" s="71">
        <f>E17+E39</f>
        <v>2751598.75</v>
      </c>
      <c r="F83" s="71">
        <f>F39+F17</f>
        <v>889042.88</v>
      </c>
      <c r="G83" s="71">
        <f>G17+G39</f>
        <v>1862555.87</v>
      </c>
      <c r="H83" s="71">
        <f aca="true" t="shared" si="1" ref="H83:N83">H39+H17</f>
        <v>1836534.6</v>
      </c>
      <c r="I83" s="71">
        <f t="shared" si="1"/>
        <v>758759.47</v>
      </c>
      <c r="J83" s="63">
        <f t="shared" si="1"/>
        <v>0</v>
      </c>
      <c r="K83" s="63">
        <f t="shared" si="1"/>
        <v>0</v>
      </c>
      <c r="L83" s="71">
        <f t="shared" si="1"/>
        <v>758759.47</v>
      </c>
      <c r="M83" s="71">
        <f t="shared" si="1"/>
        <v>1077775.13</v>
      </c>
      <c r="N83" s="63">
        <f t="shared" si="1"/>
        <v>0</v>
      </c>
      <c r="O83" s="63">
        <f>O17+O39</f>
        <v>0</v>
      </c>
      <c r="P83" s="63">
        <f>P39+P17</f>
        <v>0</v>
      </c>
      <c r="Q83" s="71">
        <f>Q39+Q17</f>
        <v>1077775.13</v>
      </c>
    </row>
  </sheetData>
  <sheetProtection/>
  <mergeCells count="138">
    <mergeCell ref="F9:F15"/>
    <mergeCell ref="G9:G15"/>
    <mergeCell ref="H10:H15"/>
    <mergeCell ref="I12:I15"/>
    <mergeCell ref="L80:L82"/>
    <mergeCell ref="M80:M82"/>
    <mergeCell ref="H80:H82"/>
    <mergeCell ref="I80:I82"/>
    <mergeCell ref="J80:J82"/>
    <mergeCell ref="K80:K82"/>
    <mergeCell ref="N80:N82"/>
    <mergeCell ref="O80:O82"/>
    <mergeCell ref="P80:P82"/>
    <mergeCell ref="Q80:Q82"/>
    <mergeCell ref="C75:Q75"/>
    <mergeCell ref="C76:Q76"/>
    <mergeCell ref="C77:Q77"/>
    <mergeCell ref="C78:Q78"/>
    <mergeCell ref="C80:C82"/>
    <mergeCell ref="D80:D82"/>
    <mergeCell ref="L71:L73"/>
    <mergeCell ref="M71:M73"/>
    <mergeCell ref="N71:N73"/>
    <mergeCell ref="O71:O73"/>
    <mergeCell ref="P71:P73"/>
    <mergeCell ref="Q71:Q73"/>
    <mergeCell ref="C66:Q66"/>
    <mergeCell ref="C67:Q67"/>
    <mergeCell ref="C68:Q68"/>
    <mergeCell ref="C69:Q69"/>
    <mergeCell ref="C71:C73"/>
    <mergeCell ref="D71:D73"/>
    <mergeCell ref="H71:H73"/>
    <mergeCell ref="I71:I73"/>
    <mergeCell ref="J71:J73"/>
    <mergeCell ref="K71:K73"/>
    <mergeCell ref="L63:L65"/>
    <mergeCell ref="M63:M65"/>
    <mergeCell ref="N63:N65"/>
    <mergeCell ref="O63:O65"/>
    <mergeCell ref="P63:P65"/>
    <mergeCell ref="Q63:Q65"/>
    <mergeCell ref="C58:Q58"/>
    <mergeCell ref="C59:Q59"/>
    <mergeCell ref="C60:Q60"/>
    <mergeCell ref="C61:Q61"/>
    <mergeCell ref="C63:C65"/>
    <mergeCell ref="D63:D65"/>
    <mergeCell ref="H63:H65"/>
    <mergeCell ref="I63:I65"/>
    <mergeCell ref="J63:J65"/>
    <mergeCell ref="K63:K65"/>
    <mergeCell ref="C5:Q5"/>
    <mergeCell ref="L1:Q1"/>
    <mergeCell ref="L2:Q2"/>
    <mergeCell ref="C40:Q40"/>
    <mergeCell ref="M45:M48"/>
    <mergeCell ref="N45:N48"/>
    <mergeCell ref="C39:D39"/>
    <mergeCell ref="C45:C48"/>
    <mergeCell ref="Q45:Q48"/>
    <mergeCell ref="Q23:Q26"/>
    <mergeCell ref="D32:D35"/>
    <mergeCell ref="L3:Q3"/>
    <mergeCell ref="L45:L48"/>
    <mergeCell ref="M11:Q11"/>
    <mergeCell ref="C20:R20"/>
    <mergeCell ref="C21:R21"/>
    <mergeCell ref="C18:Q18"/>
    <mergeCell ref="N23:N26"/>
    <mergeCell ref="O23:O26"/>
    <mergeCell ref="P23:P26"/>
    <mergeCell ref="P45:P48"/>
    <mergeCell ref="H32:H35"/>
    <mergeCell ref="I32:I35"/>
    <mergeCell ref="J32:J35"/>
    <mergeCell ref="K32:K35"/>
    <mergeCell ref="C32:C35"/>
    <mergeCell ref="O45:O48"/>
    <mergeCell ref="J45:J48"/>
    <mergeCell ref="H45:H48"/>
    <mergeCell ref="I45:I48"/>
    <mergeCell ref="K45:K48"/>
    <mergeCell ref="C23:C26"/>
    <mergeCell ref="D23:D26"/>
    <mergeCell ref="H23:H26"/>
    <mergeCell ref="I23:I26"/>
    <mergeCell ref="M23:M26"/>
    <mergeCell ref="J23:J26"/>
    <mergeCell ref="K23:K26"/>
    <mergeCell ref="L23:L26"/>
    <mergeCell ref="C41:Q41"/>
    <mergeCell ref="J14:J15"/>
    <mergeCell ref="K14:K15"/>
    <mergeCell ref="L14:L15"/>
    <mergeCell ref="N14:N15"/>
    <mergeCell ref="Q14:R15"/>
    <mergeCell ref="J12:L13"/>
    <mergeCell ref="P14:P15"/>
    <mergeCell ref="O14:O15"/>
    <mergeCell ref="R12:R13"/>
    <mergeCell ref="A8:A15"/>
    <mergeCell ref="B8:B15"/>
    <mergeCell ref="C8:C15"/>
    <mergeCell ref="D8:D15"/>
    <mergeCell ref="H8:Q8"/>
    <mergeCell ref="H9:Q9"/>
    <mergeCell ref="I10:Q10"/>
    <mergeCell ref="I11:L11"/>
    <mergeCell ref="E8:E15"/>
    <mergeCell ref="F8:G8"/>
    <mergeCell ref="Q54:Q57"/>
    <mergeCell ref="C49:Q49"/>
    <mergeCell ref="O54:O57"/>
    <mergeCell ref="P54:P57"/>
    <mergeCell ref="M54:M57"/>
    <mergeCell ref="N54:N57"/>
    <mergeCell ref="J54:J57"/>
    <mergeCell ref="C42:Q42"/>
    <mergeCell ref="C43:Q43"/>
    <mergeCell ref="C54:C57"/>
    <mergeCell ref="C50:Q50"/>
    <mergeCell ref="D45:D48"/>
    <mergeCell ref="H54:H57"/>
    <mergeCell ref="I54:I57"/>
    <mergeCell ref="K54:K57"/>
    <mergeCell ref="L54:L57"/>
    <mergeCell ref="D54:D57"/>
    <mergeCell ref="D7:P7"/>
    <mergeCell ref="C19:R19"/>
    <mergeCell ref="M12:M15"/>
    <mergeCell ref="N12:Q13"/>
    <mergeCell ref="Q32:Q35"/>
    <mergeCell ref="L32:L35"/>
    <mergeCell ref="M32:M35"/>
    <mergeCell ref="N32:N35"/>
    <mergeCell ref="O32:O35"/>
    <mergeCell ref="P32:P35"/>
  </mergeCells>
  <printOptions/>
  <pageMargins left="0.15748031496062992" right="0.15748031496062992" top="0.7480314960629921" bottom="0.8267716535433072" header="0.31496062992125984" footer="0.86614173228346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2009-12-18T08:54:05Z</cp:lastPrinted>
  <dcterms:created xsi:type="dcterms:W3CDTF">2008-10-23T16:03:48Z</dcterms:created>
  <dcterms:modified xsi:type="dcterms:W3CDTF">2009-12-18T08:54:12Z</dcterms:modified>
  <cp:category/>
  <cp:version/>
  <cp:contentType/>
  <cp:contentStatus/>
</cp:coreProperties>
</file>