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/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P27" authorId="0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<sst xmlns="http://schemas.openxmlformats.org/spreadsheetml/2006/main" count="258" uniqueCount="132">
  <si>
    <t>Dział</t>
  </si>
  <si>
    <t>w tym źródła finansowania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</si>
  <si>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</si>
  <si>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</si>
  <si>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</si>
  <si>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</si>
  <si>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</si>
  <si>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</si>
  <si>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</si>
  <si>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</si>
  <si>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</si>
  <si>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</si>
  <si>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</si>
  <si>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</si>
  <si>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</si>
  <si>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</si>
  <si>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</si>
  <si>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</si>
  <si>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</si>
  <si>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</si>
  <si>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</si>
  <si>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</si>
  <si>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wydatki poniesione do 31.12.2007 r.</t>
  </si>
  <si>
    <t>rok budżetowy 2008 (8+9+10+11)</t>
  </si>
  <si>
    <t>2010 r.</t>
  </si>
  <si>
    <t>wydatki do poniesienia po 2010 roku</t>
  </si>
  <si>
    <t>rok budżetowy 2008 (7+8+9+10)</t>
  </si>
  <si>
    <t>010</t>
  </si>
  <si>
    <t>01010</t>
  </si>
  <si>
    <t>Budowa sieci wodociągowej tranzytowej z miejscowości Klemencice - do wsi Promyk wraz z siecią wodociągową dla wsi Jeziorki                                                          2006-2009</t>
  </si>
  <si>
    <t>ROLNICTWO I LEŚNICTWO</t>
  </si>
  <si>
    <t>Przebudowa i modernizacja ujęcia wody w Wodzisławiu                              2007-2009</t>
  </si>
  <si>
    <t xml:space="preserve"> Budowa Wodociągu grupowego "BRZEŚCIE -PĘKOSŁAW"                               2006-2010</t>
  </si>
  <si>
    <t>5.</t>
  </si>
  <si>
    <t>Budowa  wodociągu wraz z przepompownią wody w miejscowości Podlesie                            2007-2009</t>
  </si>
  <si>
    <t>TRANSPORT I ŁĄCZNOŚĆ</t>
  </si>
  <si>
    <t xml:space="preserve">ADMINISTRACJA  PUBLICZNA </t>
  </si>
  <si>
    <t xml:space="preserve">OŚWIATA I WYCHOWANIE </t>
  </si>
  <si>
    <t>OCHRONA  ZDROWIA</t>
  </si>
  <si>
    <t>Przebudowa pomieszczeń Gminnego Ośrodka Zdrowia w Wodzisławiu 2004-2009</t>
  </si>
  <si>
    <t>KULTURA FIZYCZNA I  SPORT</t>
  </si>
  <si>
    <t>GOSPODARKA KOMUNALNA</t>
  </si>
  <si>
    <t>Związek Gmin "Gazociąg" w Proszowicach ( składki członkowskie)</t>
  </si>
  <si>
    <t>KULTURA I OCHRONA DZIEDZICTWA NARODOWEGO</t>
  </si>
  <si>
    <t>Wykonanie robót zabezpieczających ruiny synagogi w Wodzisławiu 2006-2008</t>
  </si>
  <si>
    <t xml:space="preserve">Dobudowa pomieszczeń  gospodarczych do budynku administracyjno-socjalnego na stadionie KS "Partyzant "                       2007-2008 </t>
  </si>
  <si>
    <t>Odbudowa drogi gminnej Kowalów Górny - Wolica 350 m w km 0+300 do 0+650</t>
  </si>
  <si>
    <t>Odbudowa drogi gminnej Nawarzyce - Konary 350 m w km 1+410 do 1+760</t>
  </si>
  <si>
    <t>Odbudowa drogi gminnej Jeziorki - Promyk 400 m w km 0+650 do 1+050</t>
  </si>
  <si>
    <t>Odbudowa drogi gminnej Lubcza Janów - Sadki 500 m w km 0+650 do 1+150</t>
  </si>
  <si>
    <t>Odbudowa drogi gminnej Łany - Mieronice - Sielec 400 m (warstwa ścieralna) w km 0+000 do 0+400</t>
  </si>
  <si>
    <t>Odbudowa drogi gminnej Klemencice - Łany 350 m w km 0+300 do 0+650</t>
  </si>
  <si>
    <t>Odbudowa drogi gminnej Brzezinki - Nawarzyce Leśne 200 m w km 0+775 do 0+975</t>
  </si>
  <si>
    <t>Odbudowa drogi gminnej Krężoły przez wieś 300 m w km 1+850 do 2+150</t>
  </si>
  <si>
    <t>Odbudowa drogi gminnej Przezwody - Byczów 300 m w km 0+000 do 0+300</t>
  </si>
  <si>
    <t>Odbudowa drogi gminnej Przyłęczek - Nowa Wieś 300 m w km 0+000 do 0+300</t>
  </si>
  <si>
    <t>Odbudowa drogi gminnej Piskorzowice - Olbrachcice 350 m w km 0+650 do 1+000</t>
  </si>
  <si>
    <t>Odbudowa drogi gminnej Judasze przez wieś 300 m w km 0+000 do 0+300</t>
  </si>
  <si>
    <t>Odbudowa drogi gminnej Świątniki - Nowa Olszówka - Wodacz 450 m w km 3+950 do 4+400</t>
  </si>
  <si>
    <t>Odbudowa drogi gminnej Pokrzywnica - Laskowa - Serwit - E7 300 m w km 1+000 do 1+300</t>
  </si>
  <si>
    <t>Odbudowa drogi gminnej Piotrkowice - Podlesie 300 m w km 3+350 do 3+650</t>
  </si>
  <si>
    <t>Odbudowa drogi gminnej Strzeszkowice przez wieś 300 m w km 0+000 do 0+300</t>
  </si>
  <si>
    <t>Przebudowa budynku Urzędu Gminy w Wodzisławiu  2006-2010</t>
  </si>
  <si>
    <t>Budowa instalacji c.w.u. wraz z kotłownią - Szkoła Podstawowa w Wodzisławiu i Gimnazjum w Wodzisławiu</t>
  </si>
  <si>
    <t>Budowa szaletu publicznego przy ul. Św. Marcina</t>
  </si>
  <si>
    <t>Odbudowa ulicy Szkolnej w Wodzisławiu wraz z chodnikiem 220 m w km 0+000 do 0+220</t>
  </si>
  <si>
    <t>Dobudowa oświetlenia ulicznego - ul. Por. Maja w Wodzisławiu</t>
  </si>
  <si>
    <t>Dobudowa oświetlenia ulicznego - ul. Szkolna w Wodzisławiu</t>
  </si>
  <si>
    <t xml:space="preserve">Zakup sprzętu komputerowego i oprogramowania </t>
  </si>
  <si>
    <t>Urząd Gminy w Wodzisławiu</t>
  </si>
  <si>
    <t xml:space="preserve">Budowa oczyszczalni ścieków przy Samorządowej Szkole Podstawowej w Niegosławicach </t>
  </si>
  <si>
    <t>Odbudowa drogi gminnej nawierzchnia tłuczniowa Przyrąb - Lubcza Janów   500 m w km 0+850 do 1+350</t>
  </si>
  <si>
    <t xml:space="preserve">Urząd Gminy w Wodzisławiu </t>
  </si>
  <si>
    <t>Odbudowa drogi gminnej Lubcza - Wola Lubecka - Sedowice 350 m w km 1+450 do 1+800</t>
  </si>
  <si>
    <t xml:space="preserve">A.      
B.
C.   300 000
D. </t>
  </si>
  <si>
    <t>Budowa  wodociągu tranzytowego z miejscowości Piskorzowice - do wsi Olbrachcice 1800 m                            2006-2009</t>
  </si>
  <si>
    <t>Budowa wodociągu grupowego "PRZYRĄB - LUBCZA" wodociąg dla miejscowości Lubcza, Wola Lubecka, Przezwody                           2004-2012</t>
  </si>
  <si>
    <t xml:space="preserve">  Rozbudowa i modernizacja oczyszczalni ścieków w Wodzisławiu                                                                                       2005-2010</t>
  </si>
  <si>
    <t>Budowa kanalizacji sanitarnej w aglomeracji Wodzisław   2005 - 2010</t>
  </si>
  <si>
    <t xml:space="preserve">C. Inne źródła - środki OSP Nawarzyce </t>
  </si>
  <si>
    <t>A.      
B.
C. 
D.       6 000</t>
  </si>
  <si>
    <t>D. Inne źródła - środki Parafii Mieronice</t>
  </si>
  <si>
    <t>Wykonanie nawierzchni z asfaltu placu manewrowo-postojowego  przy kościele   w Mieronicach - asfalt 475 m2</t>
  </si>
  <si>
    <t xml:space="preserve">Dotacja do odbudowy dróg powiatowych na terenie gminy Wodzisław </t>
  </si>
  <si>
    <r>
      <t xml:space="preserve">310 236    </t>
    </r>
    <r>
      <rPr>
        <sz val="8"/>
        <rFont val="Arial CE"/>
        <family val="0"/>
      </rPr>
      <t>w</t>
    </r>
    <r>
      <rPr>
        <sz val="10"/>
        <rFont val="Arial CE"/>
        <family val="2"/>
      </rPr>
      <t xml:space="preserve"> </t>
    </r>
    <r>
      <rPr>
        <sz val="8"/>
        <rFont val="Arial CE"/>
        <family val="0"/>
      </rPr>
      <t>tym WFOŚiGW      310 236</t>
    </r>
  </si>
  <si>
    <t>A.      
B.
C.
D. 487 800*</t>
  </si>
  <si>
    <t>A.      
B.
C.
D. 240 000*</t>
  </si>
  <si>
    <t xml:space="preserve">A.      
B.
C.
D. 480 000*     </t>
  </si>
  <si>
    <t>C. Inne źródła ( dotacja MKiDN w Warszawie)</t>
  </si>
  <si>
    <t xml:space="preserve">A.      
B.
C.   
D. 2 500 ***   </t>
  </si>
  <si>
    <t>Przebudowa drogi gminnej Nr 004461T Pękosław - Krężoły o długości  1,491 km w km 0+000 do 1+491                2008 - 2009</t>
  </si>
  <si>
    <t>Przebudowa drogi gminnej Lubcza przez wieś wraz z przebudową chodnika o długości 2,1 km                     w km 0+000 do 2+100            2008 - 2010</t>
  </si>
  <si>
    <t>Przebudowa drogi gminnej Zarzecze przez wieś 1,9 km w km 0+000 do 1+900       2008 -2009</t>
  </si>
  <si>
    <t>Wykonanie nawierzchni z kostki placu manewrowo postojowego przy Urzędzie Gminy w Wodzisławiu - ul.Sobieskiego 375 m2</t>
  </si>
  <si>
    <r>
      <t xml:space="preserve">92 000       </t>
    </r>
    <r>
      <rPr>
        <sz val="8"/>
        <rFont val="Arial CE"/>
        <family val="0"/>
      </rPr>
      <t xml:space="preserve">w tym WFOŚiGW   </t>
    </r>
    <r>
      <rPr>
        <sz val="10"/>
        <rFont val="Arial CE"/>
        <family val="0"/>
      </rPr>
      <t>92 000</t>
    </r>
  </si>
  <si>
    <r>
      <t>A.      
B.
C. 80 000</t>
    </r>
    <r>
      <rPr>
        <sz val="8"/>
        <rFont val="Arial CE"/>
        <family val="0"/>
      </rPr>
      <t xml:space="preserve"> BS</t>
    </r>
    <r>
      <rPr>
        <sz val="10"/>
        <rFont val="Arial CE"/>
        <family val="0"/>
      </rPr>
      <t xml:space="preserve">
D. </t>
    </r>
  </si>
  <si>
    <t>D. Inne źródła ( dotacje z RPO WŚ w Kielcach *) ( dotacje z FOGR Kielce **) (środki ludności Jeziorki , Podlesie  ***)</t>
  </si>
  <si>
    <t>A.      
B.
C. 
D        3 500</t>
  </si>
  <si>
    <t>Przebudowa i modernizacja oczyszczalni ścieków wraz z budową kanalizacji i wodociągu dla miejscowości Lubcza   2005-2011</t>
  </si>
  <si>
    <t>Budowa kompleksu sportowo-rekreacyjnego w Wodzisławiu przy ul. Szkolnej       2007-2009</t>
  </si>
  <si>
    <t>Odbudowa ulic i chodników wraz z infrastrukturą techniczną "CENTRUM WODZISŁAWIA"   2006-2013</t>
  </si>
  <si>
    <t>Odbudowa drogi gminnej Pękosław - Wierzbica 250 m w km 0+000 do 0+250</t>
  </si>
  <si>
    <t>Dotacja dla Zakładu Usług Komunalnych na zakup materiałów do odbudowy wodociągu w ul. Szkolnej</t>
  </si>
  <si>
    <t>Rozbudowa Strażnicy OSP w Krężołach</t>
  </si>
  <si>
    <t>Dotacja dla Zakładu Usług Komunalnych do  zakupu samochodu dostawczego</t>
  </si>
  <si>
    <t>Dotacja dla Zakładu Usług Komunalnych do  zakupu miernika stężenia tlenu na oczyszczalnie ścieków w Wodzisławiu</t>
  </si>
  <si>
    <t>A.      
B.
C.
D.  21 000**</t>
  </si>
  <si>
    <t>A.      
B.
C.
D. 20 000**</t>
  </si>
  <si>
    <t xml:space="preserve">A.      
B.
C.
D.  19 000** </t>
  </si>
  <si>
    <t xml:space="preserve">A.      
B.
C.
D.   </t>
  </si>
  <si>
    <t>Limity wydatków na wieloletnie programy inwestycyjne w latach 2008 - 2010  ( LISTOPAD 2008 r.  )</t>
  </si>
  <si>
    <t xml:space="preserve">Zadania inwestycyjne roczne w 2008 r.      ( listopad   - 2008 r.  ) </t>
  </si>
  <si>
    <t>Dotacja dla Zakładu Usług Komunalnych na zakup materiałów do odbudowy wodociągu na Osiedlu Mieszkaniowym w Przyłęczku</t>
  </si>
  <si>
    <t>2 #</t>
  </si>
  <si>
    <t>10 #</t>
  </si>
  <si>
    <t># Zmiany wprowadzone w listopadzie 2008 r.</t>
  </si>
  <si>
    <t xml:space="preserve">1 #       </t>
  </si>
  <si>
    <t xml:space="preserve">2 #       </t>
  </si>
  <si>
    <t>3 #</t>
  </si>
  <si>
    <t>4 #</t>
  </si>
  <si>
    <t>6 #</t>
  </si>
  <si>
    <t xml:space="preserve">7 #    </t>
  </si>
  <si>
    <t>8 #</t>
  </si>
  <si>
    <t xml:space="preserve">9 #      </t>
  </si>
  <si>
    <t>34#</t>
  </si>
  <si>
    <t>33#</t>
  </si>
  <si>
    <t>35#</t>
  </si>
  <si>
    <t>37#</t>
  </si>
  <si>
    <t>39#</t>
  </si>
  <si>
    <t>40#</t>
  </si>
  <si>
    <t>#  Zmiany wprowadzone w listopadzie 2008 roku.</t>
  </si>
  <si>
    <t>11 #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</si>
</sst>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\ &quot;zł&quot;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22" xfId="0" applyNumberFormat="1" applyBorder="1" applyAlignment="1">
      <alignment vertical="center" wrapText="1"/>
    </xf>
    <xf numFmtId="3" fontId="3" fillId="0" borderId="2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0" fontId="0" fillId="0" borderId="30" xfId="0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center" vertical="center" wrapText="1"/>
    </xf>
    <xf numFmtId="3" fontId="0" fillId="0" borderId="32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3" fontId="0" fillId="0" borderId="22" xfId="0" applyNumberForma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34" xfId="0" applyFont="1" applyFill="1" applyBorder="1" applyAlignment="1">
      <alignment horizontal="center" vertical="center" wrapText="1"/>
    </xf>
    <xf numFmtId="0" fontId="7" fillId="20" borderId="32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 wrapText="1"/>
    </xf>
    <xf numFmtId="0" fontId="7" fillId="20" borderId="3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zoomScalePageLayoutView="0" workbookViewId="0" topLeftCell="A43">
      <selection activeCell="C72" sqref="C72"/>
    </sheetView>
  </sheetViews>
  <sheetFormatPr defaultColWidth="9.00390625" defaultRowHeight="12.75"/>
  <cols>
    <col min="1" max="1" width="3.75390625" style="1" customWidth="1"/>
    <col min="2" max="2" width="4.375" style="1" customWidth="1"/>
    <col min="3" max="3" width="7.00390625" style="1" bestFit="1" customWidth="1"/>
    <col min="4" max="4" width="20.875" style="1" customWidth="1"/>
    <col min="5" max="7" width="11.25390625" style="1" customWidth="1"/>
    <col min="8" max="8" width="9.375" style="1" customWidth="1"/>
    <col min="9" max="9" width="10.625" style="1" customWidth="1"/>
    <col min="10" max="10" width="11.625" style="1" customWidth="1"/>
    <col min="11" max="11" width="9.75390625" style="1" customWidth="1"/>
    <col min="12" max="12" width="11.25390625" style="1" customWidth="1"/>
    <col min="13" max="14" width="11.125" style="1" customWidth="1"/>
    <col min="15" max="15" width="13.25390625" style="1" customWidth="1"/>
    <col min="16" max="16384" width="9.125" style="1" customWidth="1"/>
  </cols>
  <sheetData>
    <row r="1" spans="1:15" ht="18">
      <c r="A1" s="147" t="s">
        <v>110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3</v>
      </c>
    </row>
    <row r="3" spans="1:15" s="6" customFormat="1" ht="19.5" customHeight="1">
      <c r="A3" s="148" t="s">
        <v>6</v>
      </c>
      <c r="B3" s="148" t="s">
        <v>0</v>
      </c>
      <c r="C3" s="148" t="s">
        <v>2</v>
      </c>
      <c r="D3" s="149" t="s">
        <v>16</v>
      </c>
      <c r="E3" s="149" t="s">
        <v>7</v>
      </c>
      <c r="F3" s="151" t="s">
        <v>22</v>
      </c>
      <c r="G3" s="161" t="s">
        <v>13</v>
      </c>
      <c r="H3" s="161"/>
      <c r="I3" s="161"/>
      <c r="J3" s="161"/>
      <c r="K3" s="161"/>
      <c r="L3" s="161"/>
      <c r="M3" s="161"/>
      <c r="N3" s="150"/>
      <c r="O3" s="149" t="s">
        <v>8</v>
      </c>
    </row>
    <row r="4" spans="1:15" s="6" customFormat="1" ht="19.5" customHeight="1">
      <c r="A4" s="148"/>
      <c r="B4" s="148"/>
      <c r="C4" s="148"/>
      <c r="D4" s="149"/>
      <c r="E4" s="149"/>
      <c r="F4" s="152"/>
      <c r="G4" s="150" t="s">
        <v>23</v>
      </c>
      <c r="H4" s="149" t="s">
        <v>1</v>
      </c>
      <c r="I4" s="149"/>
      <c r="J4" s="149"/>
      <c r="K4" s="149"/>
      <c r="L4" s="149" t="s">
        <v>5</v>
      </c>
      <c r="M4" s="149" t="s">
        <v>24</v>
      </c>
      <c r="N4" s="151" t="s">
        <v>25</v>
      </c>
      <c r="O4" s="149"/>
    </row>
    <row r="5" spans="1:15" s="6" customFormat="1" ht="29.25" customHeight="1">
      <c r="A5" s="148"/>
      <c r="B5" s="148"/>
      <c r="C5" s="148"/>
      <c r="D5" s="149"/>
      <c r="E5" s="149"/>
      <c r="F5" s="152"/>
      <c r="G5" s="150"/>
      <c r="H5" s="149" t="s">
        <v>18</v>
      </c>
      <c r="I5" s="149" t="s">
        <v>14</v>
      </c>
      <c r="J5" s="149" t="s">
        <v>19</v>
      </c>
      <c r="K5" s="149" t="s">
        <v>15</v>
      </c>
      <c r="L5" s="149"/>
      <c r="M5" s="149"/>
      <c r="N5" s="152"/>
      <c r="O5" s="149"/>
    </row>
    <row r="6" spans="1:15" s="6" customFormat="1" ht="19.5" customHeight="1">
      <c r="A6" s="148"/>
      <c r="B6" s="148"/>
      <c r="C6" s="148"/>
      <c r="D6" s="149"/>
      <c r="E6" s="149"/>
      <c r="F6" s="152"/>
      <c r="G6" s="150"/>
      <c r="H6" s="149"/>
      <c r="I6" s="149"/>
      <c r="J6" s="149"/>
      <c r="K6" s="149"/>
      <c r="L6" s="149"/>
      <c r="M6" s="149"/>
      <c r="N6" s="152"/>
      <c r="O6" s="149"/>
    </row>
    <row r="7" spans="1:15" s="6" customFormat="1" ht="19.5" customHeight="1">
      <c r="A7" s="148"/>
      <c r="B7" s="148"/>
      <c r="C7" s="148"/>
      <c r="D7" s="149"/>
      <c r="E7" s="149"/>
      <c r="F7" s="153"/>
      <c r="G7" s="150"/>
      <c r="H7" s="149"/>
      <c r="I7" s="149"/>
      <c r="J7" s="149"/>
      <c r="K7" s="149"/>
      <c r="L7" s="149"/>
      <c r="M7" s="149"/>
      <c r="N7" s="153"/>
      <c r="O7" s="149"/>
    </row>
    <row r="8" spans="1:15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ht="48.75" customHeight="1">
      <c r="A9" s="93" t="s">
        <v>116</v>
      </c>
      <c r="B9" s="94" t="s">
        <v>27</v>
      </c>
      <c r="C9" s="95" t="s">
        <v>28</v>
      </c>
      <c r="D9" s="96" t="s">
        <v>78</v>
      </c>
      <c r="E9" s="97">
        <v>4378000</v>
      </c>
      <c r="F9" s="98">
        <v>154338</v>
      </c>
      <c r="G9" s="98">
        <v>153430</v>
      </c>
      <c r="H9" s="99">
        <v>61430</v>
      </c>
      <c r="I9" s="100" t="s">
        <v>94</v>
      </c>
      <c r="J9" s="101" t="s">
        <v>9</v>
      </c>
      <c r="K9" s="102">
        <v>0</v>
      </c>
      <c r="L9" s="98">
        <v>1363570</v>
      </c>
      <c r="M9" s="98">
        <v>1350000</v>
      </c>
      <c r="N9" s="98">
        <v>1356662</v>
      </c>
      <c r="O9" s="103" t="s">
        <v>72</v>
      </c>
    </row>
    <row r="10" spans="1:15" ht="53.25" customHeight="1">
      <c r="A10" s="40" t="s">
        <v>117</v>
      </c>
      <c r="B10" s="9" t="s">
        <v>27</v>
      </c>
      <c r="C10" s="9" t="s">
        <v>28</v>
      </c>
      <c r="D10" s="18" t="s">
        <v>77</v>
      </c>
      <c r="E10" s="10">
        <v>3790000</v>
      </c>
      <c r="F10" s="10">
        <v>67704</v>
      </c>
      <c r="G10" s="10">
        <v>835025</v>
      </c>
      <c r="H10" s="10">
        <v>44789</v>
      </c>
      <c r="I10" s="59" t="s">
        <v>84</v>
      </c>
      <c r="J10" s="60" t="s">
        <v>87</v>
      </c>
      <c r="K10" s="10">
        <v>0</v>
      </c>
      <c r="L10" s="10">
        <v>1464975</v>
      </c>
      <c r="M10" s="10">
        <v>1422296</v>
      </c>
      <c r="N10" s="10">
        <v>0</v>
      </c>
      <c r="O10" s="40" t="s">
        <v>72</v>
      </c>
    </row>
    <row r="11" spans="1:15" ht="58.5" customHeight="1">
      <c r="A11" s="40" t="s">
        <v>118</v>
      </c>
      <c r="B11" s="9" t="s">
        <v>27</v>
      </c>
      <c r="C11" s="9" t="s">
        <v>28</v>
      </c>
      <c r="D11" s="19" t="s">
        <v>98</v>
      </c>
      <c r="E11" s="10">
        <v>3005304</v>
      </c>
      <c r="F11" s="10">
        <v>40860</v>
      </c>
      <c r="G11" s="10">
        <v>0</v>
      </c>
      <c r="H11" s="10">
        <v>0</v>
      </c>
      <c r="I11" s="10">
        <v>0</v>
      </c>
      <c r="J11" s="61" t="s">
        <v>9</v>
      </c>
      <c r="K11" s="10">
        <v>0</v>
      </c>
      <c r="L11" s="10">
        <v>1005000</v>
      </c>
      <c r="M11" s="10">
        <v>1000000</v>
      </c>
      <c r="N11" s="10">
        <v>959444</v>
      </c>
      <c r="O11" s="40" t="s">
        <v>72</v>
      </c>
    </row>
    <row r="12" spans="1:15" ht="69.75" customHeight="1">
      <c r="A12" s="14" t="s">
        <v>119</v>
      </c>
      <c r="B12" s="9" t="s">
        <v>27</v>
      </c>
      <c r="C12" s="9" t="s">
        <v>28</v>
      </c>
      <c r="D12" s="19" t="s">
        <v>76</v>
      </c>
      <c r="E12" s="10">
        <v>2412872</v>
      </c>
      <c r="F12" s="10">
        <v>74280</v>
      </c>
      <c r="G12" s="10">
        <v>1400</v>
      </c>
      <c r="H12" s="10">
        <v>1400</v>
      </c>
      <c r="I12" s="10">
        <v>0</v>
      </c>
      <c r="J12" s="61" t="s">
        <v>9</v>
      </c>
      <c r="K12" s="10">
        <v>0</v>
      </c>
      <c r="L12" s="10">
        <v>758600</v>
      </c>
      <c r="M12" s="10">
        <v>800000</v>
      </c>
      <c r="N12" s="10">
        <v>778592</v>
      </c>
      <c r="O12" s="8" t="s">
        <v>72</v>
      </c>
    </row>
    <row r="13" spans="1:15" ht="45.75" customHeight="1">
      <c r="A13" s="14" t="s">
        <v>33</v>
      </c>
      <c r="B13" s="9" t="s">
        <v>27</v>
      </c>
      <c r="C13" s="9" t="s">
        <v>28</v>
      </c>
      <c r="D13" s="19" t="s">
        <v>31</v>
      </c>
      <c r="E13" s="10">
        <v>99000</v>
      </c>
      <c r="F13" s="5"/>
      <c r="G13" s="10">
        <v>25000</v>
      </c>
      <c r="H13" s="10">
        <v>25000</v>
      </c>
      <c r="I13" s="10">
        <v>0</v>
      </c>
      <c r="J13" s="61" t="s">
        <v>9</v>
      </c>
      <c r="K13" s="10">
        <v>0</v>
      </c>
      <c r="L13" s="10">
        <v>74000</v>
      </c>
      <c r="M13" s="10">
        <v>0</v>
      </c>
      <c r="N13" s="10">
        <v>0</v>
      </c>
      <c r="O13" s="8" t="s">
        <v>72</v>
      </c>
    </row>
    <row r="14" spans="1:15" ht="52.5" customHeight="1">
      <c r="A14" s="79" t="s">
        <v>120</v>
      </c>
      <c r="B14" s="104" t="s">
        <v>27</v>
      </c>
      <c r="C14" s="104" t="s">
        <v>28</v>
      </c>
      <c r="D14" s="96" t="s">
        <v>32</v>
      </c>
      <c r="E14" s="77">
        <v>4763000</v>
      </c>
      <c r="F14" s="77">
        <v>75330</v>
      </c>
      <c r="G14" s="77">
        <v>255500</v>
      </c>
      <c r="H14" s="77">
        <v>15500</v>
      </c>
      <c r="I14" s="77">
        <v>0</v>
      </c>
      <c r="J14" s="105" t="s">
        <v>86</v>
      </c>
      <c r="K14" s="77">
        <v>0</v>
      </c>
      <c r="L14" s="77">
        <v>2158335</v>
      </c>
      <c r="M14" s="77">
        <v>2273835</v>
      </c>
      <c r="N14" s="77">
        <v>0</v>
      </c>
      <c r="O14" s="106" t="s">
        <v>72</v>
      </c>
    </row>
    <row r="15" spans="1:15" ht="68.25" customHeight="1">
      <c r="A15" s="40" t="s">
        <v>121</v>
      </c>
      <c r="B15" s="9" t="s">
        <v>27</v>
      </c>
      <c r="C15" s="9" t="s">
        <v>28</v>
      </c>
      <c r="D15" s="19" t="s">
        <v>29</v>
      </c>
      <c r="E15" s="10">
        <v>316405</v>
      </c>
      <c r="F15" s="13">
        <v>6405</v>
      </c>
      <c r="G15" s="13">
        <v>265500</v>
      </c>
      <c r="H15" s="13">
        <v>89952</v>
      </c>
      <c r="I15" s="13">
        <v>173048</v>
      </c>
      <c r="J15" s="62" t="s">
        <v>89</v>
      </c>
      <c r="K15" s="13">
        <v>0</v>
      </c>
      <c r="L15" s="13">
        <v>44500</v>
      </c>
      <c r="M15" s="13">
        <v>0</v>
      </c>
      <c r="N15" s="13">
        <v>0</v>
      </c>
      <c r="O15" s="8" t="s">
        <v>72</v>
      </c>
    </row>
    <row r="16" spans="1:15" ht="58.5" customHeight="1">
      <c r="A16" s="14" t="s">
        <v>122</v>
      </c>
      <c r="B16" s="9" t="s">
        <v>27</v>
      </c>
      <c r="C16" s="9" t="s">
        <v>28</v>
      </c>
      <c r="D16" s="19" t="s">
        <v>75</v>
      </c>
      <c r="E16" s="10">
        <v>209810</v>
      </c>
      <c r="F16" s="10">
        <v>6405</v>
      </c>
      <c r="G16" s="10">
        <v>6000</v>
      </c>
      <c r="H16" s="10">
        <v>6000</v>
      </c>
      <c r="I16" s="10">
        <v>0</v>
      </c>
      <c r="J16" s="61" t="s">
        <v>9</v>
      </c>
      <c r="K16" s="10">
        <v>0</v>
      </c>
      <c r="L16" s="10">
        <v>197405</v>
      </c>
      <c r="M16" s="10">
        <v>0</v>
      </c>
      <c r="N16" s="10">
        <v>0</v>
      </c>
      <c r="O16" s="8" t="s">
        <v>72</v>
      </c>
    </row>
    <row r="17" spans="1:15" ht="51.75" customHeight="1" thickBot="1">
      <c r="A17" s="107" t="s">
        <v>123</v>
      </c>
      <c r="B17" s="108" t="s">
        <v>27</v>
      </c>
      <c r="C17" s="108" t="s">
        <v>28</v>
      </c>
      <c r="D17" s="109" t="s">
        <v>34</v>
      </c>
      <c r="E17" s="110">
        <v>530000</v>
      </c>
      <c r="F17" s="110">
        <v>6588</v>
      </c>
      <c r="G17" s="110">
        <v>20952</v>
      </c>
      <c r="H17" s="110">
        <v>0</v>
      </c>
      <c r="I17" s="110">
        <v>17452</v>
      </c>
      <c r="J17" s="111" t="s">
        <v>97</v>
      </c>
      <c r="K17" s="110">
        <v>0</v>
      </c>
      <c r="L17" s="110">
        <v>502460</v>
      </c>
      <c r="M17" s="110">
        <v>0</v>
      </c>
      <c r="N17" s="110">
        <v>0</v>
      </c>
      <c r="O17" s="103" t="s">
        <v>72</v>
      </c>
    </row>
    <row r="18" spans="1:15" ht="13.5" thickBot="1">
      <c r="A18" s="157" t="s">
        <v>30</v>
      </c>
      <c r="B18" s="158"/>
      <c r="C18" s="158"/>
      <c r="D18" s="159"/>
      <c r="E18" s="21">
        <f>SUM(E9:E17)</f>
        <v>19504391</v>
      </c>
      <c r="F18" s="50">
        <f>SUM(F9:F17)</f>
        <v>431910</v>
      </c>
      <c r="G18" s="47">
        <f>SUM(G9:G17)</f>
        <v>1562807</v>
      </c>
      <c r="H18" s="47">
        <f>SUM(H9:H17)</f>
        <v>244071</v>
      </c>
      <c r="I18" s="47">
        <v>592736</v>
      </c>
      <c r="J18" s="49">
        <v>726000</v>
      </c>
      <c r="K18" s="47">
        <v>0</v>
      </c>
      <c r="L18" s="47">
        <f>SUM(L9:L17)</f>
        <v>7568845</v>
      </c>
      <c r="M18" s="47">
        <f>SUM(M9:M17)</f>
        <v>6846131</v>
      </c>
      <c r="N18" s="47">
        <f>SUM(N9:N17)</f>
        <v>3094698</v>
      </c>
      <c r="O18" s="25"/>
    </row>
    <row r="19" spans="1:15" ht="51" customHeight="1">
      <c r="A19" s="112" t="s">
        <v>114</v>
      </c>
      <c r="B19" s="113">
        <v>600</v>
      </c>
      <c r="C19" s="113">
        <v>60095</v>
      </c>
      <c r="D19" s="114" t="s">
        <v>92</v>
      </c>
      <c r="E19" s="115">
        <v>1258450</v>
      </c>
      <c r="F19" s="115">
        <v>10500</v>
      </c>
      <c r="G19" s="115">
        <v>552950</v>
      </c>
      <c r="H19" s="115">
        <v>9624</v>
      </c>
      <c r="I19" s="115">
        <v>55526</v>
      </c>
      <c r="J19" s="116" t="s">
        <v>85</v>
      </c>
      <c r="K19" s="115">
        <v>0</v>
      </c>
      <c r="L19" s="115">
        <v>695000</v>
      </c>
      <c r="M19" s="115">
        <v>0</v>
      </c>
      <c r="N19" s="115">
        <v>0</v>
      </c>
      <c r="O19" s="112" t="s">
        <v>72</v>
      </c>
    </row>
    <row r="20" spans="1:15" ht="54.75" customHeight="1">
      <c r="A20" s="40">
        <v>11</v>
      </c>
      <c r="B20" s="5">
        <v>600</v>
      </c>
      <c r="C20" s="5">
        <v>60095</v>
      </c>
      <c r="D20" s="18" t="s">
        <v>90</v>
      </c>
      <c r="E20" s="10">
        <v>790437</v>
      </c>
      <c r="F20" s="10">
        <v>9500</v>
      </c>
      <c r="G20" s="10">
        <v>5000</v>
      </c>
      <c r="H20" s="10">
        <v>5000</v>
      </c>
      <c r="I20" s="10">
        <v>0</v>
      </c>
      <c r="J20" s="32" t="s">
        <v>9</v>
      </c>
      <c r="K20" s="10">
        <v>0</v>
      </c>
      <c r="L20" s="10">
        <v>775937</v>
      </c>
      <c r="M20" s="10">
        <v>0</v>
      </c>
      <c r="N20" s="10">
        <v>0</v>
      </c>
      <c r="O20" s="40" t="s">
        <v>72</v>
      </c>
    </row>
    <row r="21" spans="1:15" ht="66" customHeight="1">
      <c r="A21" s="40">
        <v>12</v>
      </c>
      <c r="B21" s="5">
        <v>600</v>
      </c>
      <c r="C21" s="5">
        <v>60095</v>
      </c>
      <c r="D21" s="18" t="s">
        <v>91</v>
      </c>
      <c r="E21" s="10">
        <v>1215000</v>
      </c>
      <c r="F21" s="10">
        <v>0</v>
      </c>
      <c r="G21" s="10">
        <v>30000</v>
      </c>
      <c r="H21" s="10">
        <v>30000</v>
      </c>
      <c r="I21" s="10">
        <v>0</v>
      </c>
      <c r="J21" s="32" t="s">
        <v>9</v>
      </c>
      <c r="K21" s="10">
        <v>0</v>
      </c>
      <c r="L21" s="10">
        <v>0</v>
      </c>
      <c r="M21" s="10">
        <v>0</v>
      </c>
      <c r="N21" s="10">
        <v>1185000</v>
      </c>
      <c r="O21" s="40" t="s">
        <v>72</v>
      </c>
    </row>
    <row r="22" spans="1:15" ht="48" customHeight="1">
      <c r="A22" s="14">
        <v>13</v>
      </c>
      <c r="B22" s="5">
        <v>600</v>
      </c>
      <c r="C22" s="5">
        <v>60095</v>
      </c>
      <c r="D22" s="18" t="s">
        <v>46</v>
      </c>
      <c r="E22" s="10">
        <v>265900</v>
      </c>
      <c r="F22" s="10">
        <v>30900</v>
      </c>
      <c r="G22" s="10">
        <v>37500</v>
      </c>
      <c r="H22" s="10">
        <v>10000</v>
      </c>
      <c r="I22" s="10">
        <v>27500</v>
      </c>
      <c r="J22" s="32" t="s">
        <v>9</v>
      </c>
      <c r="K22" s="5">
        <v>0</v>
      </c>
      <c r="L22" s="10">
        <v>45000</v>
      </c>
      <c r="M22" s="10">
        <v>50000</v>
      </c>
      <c r="N22" s="10">
        <v>102500</v>
      </c>
      <c r="O22" s="40" t="s">
        <v>72</v>
      </c>
    </row>
    <row r="23" spans="1:16" ht="48.75" customHeight="1">
      <c r="A23" s="79">
        <v>14</v>
      </c>
      <c r="B23" s="76">
        <v>600</v>
      </c>
      <c r="C23" s="76">
        <v>60095</v>
      </c>
      <c r="D23" s="117" t="s">
        <v>47</v>
      </c>
      <c r="E23" s="77">
        <v>351000</v>
      </c>
      <c r="F23" s="77">
        <v>76000</v>
      </c>
      <c r="G23" s="77">
        <v>58000</v>
      </c>
      <c r="H23" s="77">
        <v>5000</v>
      </c>
      <c r="I23" s="77">
        <v>32000</v>
      </c>
      <c r="J23" s="78" t="s">
        <v>106</v>
      </c>
      <c r="K23" s="76">
        <v>0</v>
      </c>
      <c r="L23" s="77">
        <v>45000</v>
      </c>
      <c r="M23" s="77">
        <v>50000</v>
      </c>
      <c r="N23" s="77">
        <v>122000</v>
      </c>
      <c r="O23" s="118" t="s">
        <v>72</v>
      </c>
      <c r="P23" s="119"/>
    </row>
    <row r="24" spans="1:15" ht="48.75" customHeight="1">
      <c r="A24" s="14">
        <v>15</v>
      </c>
      <c r="B24" s="5">
        <v>600</v>
      </c>
      <c r="C24" s="5">
        <v>60095</v>
      </c>
      <c r="D24" s="18" t="s">
        <v>48</v>
      </c>
      <c r="E24" s="10">
        <v>218800</v>
      </c>
      <c r="F24" s="10">
        <v>73800</v>
      </c>
      <c r="G24" s="10">
        <v>44000</v>
      </c>
      <c r="H24" s="10">
        <v>15000</v>
      </c>
      <c r="I24" s="10">
        <v>29000</v>
      </c>
      <c r="J24" s="32" t="s">
        <v>9</v>
      </c>
      <c r="K24" s="5">
        <v>0</v>
      </c>
      <c r="L24" s="10">
        <v>50000</v>
      </c>
      <c r="M24" s="10">
        <v>51000</v>
      </c>
      <c r="N24" s="5">
        <v>0</v>
      </c>
      <c r="O24" s="8" t="s">
        <v>72</v>
      </c>
    </row>
    <row r="25" spans="1:15" ht="47.25" customHeight="1">
      <c r="A25" s="14">
        <v>16</v>
      </c>
      <c r="B25" s="5">
        <v>600</v>
      </c>
      <c r="C25" s="5">
        <v>60095</v>
      </c>
      <c r="D25" s="18" t="s">
        <v>49</v>
      </c>
      <c r="E25" s="10">
        <v>493300</v>
      </c>
      <c r="F25" s="10">
        <v>68300</v>
      </c>
      <c r="G25" s="10">
        <v>59900</v>
      </c>
      <c r="H25" s="10">
        <v>25000</v>
      </c>
      <c r="I25" s="10">
        <v>34900</v>
      </c>
      <c r="J25" s="32" t="s">
        <v>9</v>
      </c>
      <c r="K25" s="5">
        <v>0</v>
      </c>
      <c r="L25" s="10">
        <v>60000</v>
      </c>
      <c r="M25" s="10">
        <v>60000</v>
      </c>
      <c r="N25" s="10">
        <v>245100</v>
      </c>
      <c r="O25" s="8" t="s">
        <v>72</v>
      </c>
    </row>
    <row r="26" spans="1:15" ht="51">
      <c r="A26" s="14">
        <v>17</v>
      </c>
      <c r="B26" s="5">
        <v>600</v>
      </c>
      <c r="C26" s="5">
        <v>60095</v>
      </c>
      <c r="D26" s="18" t="s">
        <v>50</v>
      </c>
      <c r="E26" s="10">
        <v>69100</v>
      </c>
      <c r="F26" s="10">
        <v>0</v>
      </c>
      <c r="G26" s="10">
        <v>34100</v>
      </c>
      <c r="H26" s="10">
        <v>28000</v>
      </c>
      <c r="I26" s="10">
        <v>6100</v>
      </c>
      <c r="J26" s="32" t="s">
        <v>9</v>
      </c>
      <c r="K26" s="5">
        <v>0</v>
      </c>
      <c r="L26" s="10">
        <v>35000</v>
      </c>
      <c r="M26" s="5">
        <v>0</v>
      </c>
      <c r="N26" s="5">
        <v>0</v>
      </c>
      <c r="O26" s="8" t="s">
        <v>72</v>
      </c>
    </row>
    <row r="27" spans="1:15" ht="51">
      <c r="A27" s="14">
        <v>18</v>
      </c>
      <c r="B27" s="5">
        <v>600</v>
      </c>
      <c r="C27" s="5">
        <v>60095</v>
      </c>
      <c r="D27" s="18" t="s">
        <v>51</v>
      </c>
      <c r="E27" s="10">
        <v>152300</v>
      </c>
      <c r="F27" s="10">
        <v>30300</v>
      </c>
      <c r="G27" s="10">
        <v>38500</v>
      </c>
      <c r="H27" s="10">
        <v>20000</v>
      </c>
      <c r="I27" s="10">
        <v>18500</v>
      </c>
      <c r="J27" s="32" t="s">
        <v>9</v>
      </c>
      <c r="K27" s="5">
        <v>0</v>
      </c>
      <c r="L27" s="10">
        <v>45000</v>
      </c>
      <c r="M27" s="10">
        <v>38500</v>
      </c>
      <c r="N27" s="5">
        <v>0</v>
      </c>
      <c r="O27" s="8" t="s">
        <v>72</v>
      </c>
    </row>
    <row r="28" spans="1:15" ht="51">
      <c r="A28" s="14">
        <v>19</v>
      </c>
      <c r="B28" s="5">
        <v>600</v>
      </c>
      <c r="C28" s="5">
        <v>60095</v>
      </c>
      <c r="D28" s="18" t="s">
        <v>52</v>
      </c>
      <c r="E28" s="10">
        <v>287900</v>
      </c>
      <c r="F28" s="10">
        <v>87900</v>
      </c>
      <c r="G28" s="10">
        <v>22000</v>
      </c>
      <c r="H28" s="10">
        <v>22000</v>
      </c>
      <c r="I28" s="10">
        <v>0</v>
      </c>
      <c r="J28" s="32" t="s">
        <v>9</v>
      </c>
      <c r="K28" s="5">
        <v>0</v>
      </c>
      <c r="L28" s="10">
        <v>35000</v>
      </c>
      <c r="M28" s="10">
        <v>40000</v>
      </c>
      <c r="N28" s="10">
        <v>103000</v>
      </c>
      <c r="O28" s="40" t="s">
        <v>72</v>
      </c>
    </row>
    <row r="29" spans="1:30" ht="48.75" customHeight="1">
      <c r="A29" s="14">
        <v>20</v>
      </c>
      <c r="B29" s="5">
        <v>600</v>
      </c>
      <c r="C29" s="5">
        <v>60095</v>
      </c>
      <c r="D29" s="18" t="s">
        <v>53</v>
      </c>
      <c r="E29" s="10">
        <v>260200</v>
      </c>
      <c r="F29" s="10">
        <v>195200</v>
      </c>
      <c r="G29" s="10">
        <v>35200</v>
      </c>
      <c r="H29" s="10">
        <v>25000</v>
      </c>
      <c r="I29" s="10">
        <v>10200</v>
      </c>
      <c r="J29" s="32" t="s">
        <v>9</v>
      </c>
      <c r="K29" s="5">
        <v>0</v>
      </c>
      <c r="L29" s="10">
        <v>29800</v>
      </c>
      <c r="M29" s="5">
        <v>0</v>
      </c>
      <c r="N29" s="5">
        <v>0</v>
      </c>
      <c r="O29" s="40" t="s">
        <v>72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</row>
    <row r="30" spans="1:15" ht="45.75" customHeight="1">
      <c r="A30" s="14">
        <v>21</v>
      </c>
      <c r="B30" s="5">
        <v>600</v>
      </c>
      <c r="C30" s="5">
        <v>60095</v>
      </c>
      <c r="D30" s="18" t="s">
        <v>54</v>
      </c>
      <c r="E30" s="10">
        <v>97700</v>
      </c>
      <c r="F30" s="10">
        <v>0</v>
      </c>
      <c r="G30" s="10">
        <v>32700</v>
      </c>
      <c r="H30" s="10">
        <v>20000</v>
      </c>
      <c r="I30" s="10">
        <v>12700</v>
      </c>
      <c r="J30" s="32" t="s">
        <v>9</v>
      </c>
      <c r="K30" s="5">
        <v>0</v>
      </c>
      <c r="L30" s="10">
        <v>35000</v>
      </c>
      <c r="M30" s="10">
        <v>30000</v>
      </c>
      <c r="N30" s="5">
        <v>0</v>
      </c>
      <c r="O30" s="40" t="s">
        <v>72</v>
      </c>
    </row>
    <row r="31" spans="1:15" ht="47.25" customHeight="1">
      <c r="A31" s="14">
        <v>22</v>
      </c>
      <c r="B31" s="5">
        <v>600</v>
      </c>
      <c r="C31" s="5">
        <v>60095</v>
      </c>
      <c r="D31" s="18" t="s">
        <v>55</v>
      </c>
      <c r="E31" s="10">
        <v>235000</v>
      </c>
      <c r="F31" s="10">
        <v>0</v>
      </c>
      <c r="G31" s="10">
        <v>39500</v>
      </c>
      <c r="H31" s="10">
        <v>20000</v>
      </c>
      <c r="I31" s="10">
        <v>19500</v>
      </c>
      <c r="J31" s="32" t="s">
        <v>9</v>
      </c>
      <c r="K31" s="5">
        <v>0</v>
      </c>
      <c r="L31" s="10">
        <v>40000</v>
      </c>
      <c r="M31" s="10">
        <v>40000</v>
      </c>
      <c r="N31" s="10">
        <v>115500</v>
      </c>
      <c r="O31" s="40" t="s">
        <v>72</v>
      </c>
    </row>
    <row r="32" spans="1:15" ht="51" customHeight="1">
      <c r="A32" s="14">
        <v>23</v>
      </c>
      <c r="B32" s="5">
        <v>600</v>
      </c>
      <c r="C32" s="5">
        <v>60095</v>
      </c>
      <c r="D32" s="18" t="s">
        <v>56</v>
      </c>
      <c r="E32" s="10">
        <v>115400</v>
      </c>
      <c r="F32" s="10">
        <v>74400</v>
      </c>
      <c r="G32" s="10">
        <v>41000</v>
      </c>
      <c r="H32" s="10">
        <v>7000</v>
      </c>
      <c r="I32" s="10">
        <v>14000</v>
      </c>
      <c r="J32" s="32" t="s">
        <v>107</v>
      </c>
      <c r="K32" s="5">
        <v>0</v>
      </c>
      <c r="L32" s="5">
        <v>0</v>
      </c>
      <c r="M32" s="5">
        <v>0</v>
      </c>
      <c r="N32" s="5">
        <v>0</v>
      </c>
      <c r="O32" s="55" t="s">
        <v>72</v>
      </c>
    </row>
    <row r="33" spans="1:15" ht="45">
      <c r="A33" s="14">
        <v>24</v>
      </c>
      <c r="B33" s="5">
        <v>600</v>
      </c>
      <c r="C33" s="5">
        <v>60095</v>
      </c>
      <c r="D33" s="18" t="s">
        <v>57</v>
      </c>
      <c r="E33" s="10">
        <v>150000</v>
      </c>
      <c r="F33" s="10">
        <v>0</v>
      </c>
      <c r="G33" s="10">
        <v>29000</v>
      </c>
      <c r="H33" s="10">
        <v>29000</v>
      </c>
      <c r="I33" s="10">
        <v>0</v>
      </c>
      <c r="J33" s="89" t="s">
        <v>9</v>
      </c>
      <c r="K33" s="5">
        <v>0</v>
      </c>
      <c r="L33" s="10">
        <v>31000</v>
      </c>
      <c r="M33" s="10">
        <v>30000</v>
      </c>
      <c r="N33" s="10">
        <v>60000</v>
      </c>
      <c r="O33" s="8" t="s">
        <v>72</v>
      </c>
    </row>
    <row r="34" spans="1:15" ht="45">
      <c r="A34" s="14">
        <v>25</v>
      </c>
      <c r="B34" s="5">
        <v>600</v>
      </c>
      <c r="C34" s="5">
        <v>60095</v>
      </c>
      <c r="D34" s="18" t="s">
        <v>58</v>
      </c>
      <c r="E34" s="10">
        <v>555000</v>
      </c>
      <c r="F34" s="10">
        <v>354000</v>
      </c>
      <c r="G34" s="10">
        <v>51000</v>
      </c>
      <c r="H34" s="10">
        <v>30000</v>
      </c>
      <c r="I34" s="10">
        <v>21000</v>
      </c>
      <c r="J34" s="89" t="s">
        <v>9</v>
      </c>
      <c r="K34" s="5">
        <v>0</v>
      </c>
      <c r="L34" s="10">
        <v>50000</v>
      </c>
      <c r="M34" s="10">
        <v>50000</v>
      </c>
      <c r="N34" s="10">
        <v>50000</v>
      </c>
      <c r="O34" s="8" t="s">
        <v>72</v>
      </c>
    </row>
    <row r="35" spans="1:15" ht="45">
      <c r="A35" s="14">
        <v>26</v>
      </c>
      <c r="B35" s="5">
        <v>600</v>
      </c>
      <c r="C35" s="5">
        <v>60095</v>
      </c>
      <c r="D35" s="18" t="s">
        <v>59</v>
      </c>
      <c r="E35" s="10">
        <v>163000</v>
      </c>
      <c r="F35" s="10">
        <v>0</v>
      </c>
      <c r="G35" s="10">
        <v>33000</v>
      </c>
      <c r="H35" s="10">
        <v>25000</v>
      </c>
      <c r="I35" s="10">
        <v>8000</v>
      </c>
      <c r="J35" s="89" t="s">
        <v>9</v>
      </c>
      <c r="K35" s="5">
        <v>0</v>
      </c>
      <c r="L35" s="10">
        <v>40000</v>
      </c>
      <c r="M35" s="10">
        <v>40000</v>
      </c>
      <c r="N35" s="10">
        <v>50000</v>
      </c>
      <c r="O35" s="8" t="s">
        <v>72</v>
      </c>
    </row>
    <row r="36" spans="1:15" ht="48.75" customHeight="1">
      <c r="A36" s="40">
        <v>27</v>
      </c>
      <c r="B36" s="5">
        <v>600</v>
      </c>
      <c r="C36" s="5">
        <v>60095</v>
      </c>
      <c r="D36" s="18" t="s">
        <v>60</v>
      </c>
      <c r="E36" s="10">
        <v>403200</v>
      </c>
      <c r="F36" s="10">
        <v>286200</v>
      </c>
      <c r="G36" s="10">
        <v>37000</v>
      </c>
      <c r="H36" s="10">
        <v>18000</v>
      </c>
      <c r="I36" s="10">
        <v>0</v>
      </c>
      <c r="J36" s="32" t="s">
        <v>108</v>
      </c>
      <c r="K36" s="5">
        <v>0</v>
      </c>
      <c r="L36" s="10">
        <v>40000</v>
      </c>
      <c r="M36" s="10">
        <v>40000</v>
      </c>
      <c r="N36" s="5">
        <v>0</v>
      </c>
      <c r="O36" s="8" t="s">
        <v>72</v>
      </c>
    </row>
    <row r="37" spans="1:15" ht="51" customHeight="1">
      <c r="A37" s="40">
        <v>28</v>
      </c>
      <c r="B37" s="5">
        <v>600</v>
      </c>
      <c r="C37" s="5">
        <v>60095</v>
      </c>
      <c r="D37" s="18" t="s">
        <v>71</v>
      </c>
      <c r="E37" s="10">
        <v>77000</v>
      </c>
      <c r="F37" s="10">
        <v>27000</v>
      </c>
      <c r="G37" s="10">
        <v>20000</v>
      </c>
      <c r="H37" s="10">
        <v>9000</v>
      </c>
      <c r="I37" s="10">
        <v>11000</v>
      </c>
      <c r="J37" s="32" t="s">
        <v>109</v>
      </c>
      <c r="K37" s="5">
        <v>0</v>
      </c>
      <c r="L37" s="10">
        <v>30000</v>
      </c>
      <c r="M37" s="5">
        <v>0</v>
      </c>
      <c r="N37" s="5">
        <v>0</v>
      </c>
      <c r="O37" s="40" t="s">
        <v>72</v>
      </c>
    </row>
    <row r="38" spans="1:15" ht="51" customHeight="1">
      <c r="A38" s="14">
        <v>29</v>
      </c>
      <c r="B38" s="5">
        <v>600</v>
      </c>
      <c r="C38" s="5">
        <v>60095</v>
      </c>
      <c r="D38" s="18" t="s">
        <v>61</v>
      </c>
      <c r="E38" s="10">
        <v>95300</v>
      </c>
      <c r="F38" s="10">
        <v>0</v>
      </c>
      <c r="G38" s="10">
        <v>35300</v>
      </c>
      <c r="H38" s="10">
        <v>30000</v>
      </c>
      <c r="I38" s="10">
        <v>5300</v>
      </c>
      <c r="J38" s="89" t="s">
        <v>9</v>
      </c>
      <c r="K38" s="5">
        <v>0</v>
      </c>
      <c r="L38" s="10">
        <v>30000</v>
      </c>
      <c r="M38" s="10">
        <v>30000</v>
      </c>
      <c r="N38" s="5">
        <v>0</v>
      </c>
      <c r="O38" s="40" t="s">
        <v>72</v>
      </c>
    </row>
    <row r="39" spans="1:15" ht="51" customHeight="1">
      <c r="A39" s="120">
        <v>30</v>
      </c>
      <c r="B39" s="121">
        <v>600</v>
      </c>
      <c r="C39" s="121">
        <v>60095</v>
      </c>
      <c r="D39" s="96" t="s">
        <v>73</v>
      </c>
      <c r="E39" s="71">
        <v>75500</v>
      </c>
      <c r="F39" s="71">
        <v>0</v>
      </c>
      <c r="G39" s="71">
        <v>40500</v>
      </c>
      <c r="H39" s="71">
        <v>20000</v>
      </c>
      <c r="I39" s="71">
        <v>20500</v>
      </c>
      <c r="J39" s="122" t="s">
        <v>9</v>
      </c>
      <c r="K39" s="123">
        <v>0</v>
      </c>
      <c r="L39" s="71">
        <v>35000</v>
      </c>
      <c r="M39" s="71">
        <v>0</v>
      </c>
      <c r="N39" s="73">
        <v>0</v>
      </c>
      <c r="O39" s="74" t="s">
        <v>72</v>
      </c>
    </row>
    <row r="40" spans="1:15" ht="51" customHeight="1" thickBot="1">
      <c r="A40" s="57">
        <v>31</v>
      </c>
      <c r="B40" s="20">
        <v>600</v>
      </c>
      <c r="C40" s="20">
        <v>60014</v>
      </c>
      <c r="D40" s="56" t="s">
        <v>83</v>
      </c>
      <c r="E40" s="86">
        <v>170543</v>
      </c>
      <c r="F40" s="86">
        <v>0</v>
      </c>
      <c r="G40" s="86">
        <v>170543</v>
      </c>
      <c r="H40" s="86">
        <v>170543</v>
      </c>
      <c r="I40" s="86">
        <v>0</v>
      </c>
      <c r="J40" s="90" t="s">
        <v>9</v>
      </c>
      <c r="K40" s="20">
        <v>0</v>
      </c>
      <c r="L40" s="86">
        <v>0</v>
      </c>
      <c r="M40" s="86">
        <v>0</v>
      </c>
      <c r="N40" s="30">
        <v>0</v>
      </c>
      <c r="O40" s="55" t="s">
        <v>72</v>
      </c>
    </row>
    <row r="41" spans="1:15" ht="13.5" thickBot="1">
      <c r="A41" s="157" t="s">
        <v>35</v>
      </c>
      <c r="B41" s="158"/>
      <c r="C41" s="158"/>
      <c r="D41" s="159"/>
      <c r="E41" s="67">
        <f>SUM(E19:E40)</f>
        <v>7500030</v>
      </c>
      <c r="F41" s="66">
        <f>SUM(F19:F40)</f>
        <v>1324000</v>
      </c>
      <c r="G41" s="66">
        <f>SUM(G19:G40)</f>
        <v>1446693</v>
      </c>
      <c r="H41" s="66">
        <f>SUM(H19:H40)</f>
        <v>573167</v>
      </c>
      <c r="I41" s="68">
        <f>SUM(I19:I40)</f>
        <v>325726</v>
      </c>
      <c r="J41" s="49">
        <v>547800</v>
      </c>
      <c r="K41" s="48">
        <v>0</v>
      </c>
      <c r="L41" s="63">
        <f>SUM(L19:L40)</f>
        <v>2146737</v>
      </c>
      <c r="M41" s="64">
        <f>SUM(M19:M40)</f>
        <v>549500</v>
      </c>
      <c r="N41" s="65">
        <f>SUM(N19:N40)</f>
        <v>2033100</v>
      </c>
      <c r="O41" s="87"/>
    </row>
    <row r="42" spans="1:15" ht="51.75" thickBot="1">
      <c r="A42" s="124">
        <v>32</v>
      </c>
      <c r="B42" s="125">
        <v>750</v>
      </c>
      <c r="C42" s="125">
        <v>75023</v>
      </c>
      <c r="D42" s="109" t="s">
        <v>62</v>
      </c>
      <c r="E42" s="126">
        <v>705067</v>
      </c>
      <c r="F42" s="127">
        <v>38064</v>
      </c>
      <c r="G42" s="127">
        <v>430000</v>
      </c>
      <c r="H42" s="127">
        <v>12000</v>
      </c>
      <c r="I42" s="127">
        <v>338000</v>
      </c>
      <c r="J42" s="128" t="s">
        <v>95</v>
      </c>
      <c r="K42" s="125">
        <v>0</v>
      </c>
      <c r="L42" s="127">
        <v>137003</v>
      </c>
      <c r="M42" s="127">
        <v>100000</v>
      </c>
      <c r="N42" s="127">
        <v>0</v>
      </c>
      <c r="O42" s="106" t="s">
        <v>72</v>
      </c>
    </row>
    <row r="43" spans="1:15" ht="13.5" thickBot="1">
      <c r="A43" s="157" t="s">
        <v>36</v>
      </c>
      <c r="B43" s="158"/>
      <c r="C43" s="158"/>
      <c r="D43" s="159"/>
      <c r="E43" s="17">
        <f>SUM(E42:E42)</f>
        <v>705067</v>
      </c>
      <c r="F43" s="17">
        <f>SUM(F42)</f>
        <v>38064</v>
      </c>
      <c r="G43" s="47">
        <v>430000</v>
      </c>
      <c r="H43" s="47">
        <v>12000</v>
      </c>
      <c r="I43" s="47">
        <v>338000</v>
      </c>
      <c r="J43" s="49">
        <v>80000</v>
      </c>
      <c r="K43" s="48">
        <v>0</v>
      </c>
      <c r="L43" s="47">
        <f>SUM(L42)</f>
        <v>137003</v>
      </c>
      <c r="M43" s="47">
        <f>SUM(M42)</f>
        <v>100000</v>
      </c>
      <c r="N43" s="47">
        <v>0</v>
      </c>
      <c r="O43" s="25"/>
    </row>
    <row r="44" spans="1:15" ht="56.25">
      <c r="A44" s="27" t="s">
        <v>125</v>
      </c>
      <c r="B44" s="33">
        <v>801</v>
      </c>
      <c r="C44" s="28">
        <v>80101</v>
      </c>
      <c r="D44" s="46" t="s">
        <v>70</v>
      </c>
      <c r="E44" s="38">
        <v>30000</v>
      </c>
      <c r="F44" s="29">
        <v>0</v>
      </c>
      <c r="G44" s="13">
        <v>17000</v>
      </c>
      <c r="H44" s="13">
        <v>17000</v>
      </c>
      <c r="I44" s="28">
        <v>0</v>
      </c>
      <c r="J44" s="34" t="s">
        <v>9</v>
      </c>
      <c r="K44" s="28">
        <v>0</v>
      </c>
      <c r="L44" s="13">
        <v>13000</v>
      </c>
      <c r="M44" s="13">
        <v>0</v>
      </c>
      <c r="N44" s="13">
        <v>0</v>
      </c>
      <c r="O44" s="8" t="s">
        <v>72</v>
      </c>
    </row>
    <row r="45" spans="1:15" ht="57" thickBot="1">
      <c r="A45" s="107" t="s">
        <v>124</v>
      </c>
      <c r="B45" s="129">
        <v>801</v>
      </c>
      <c r="C45" s="130">
        <v>80101</v>
      </c>
      <c r="D45" s="131" t="s">
        <v>63</v>
      </c>
      <c r="E45" s="126">
        <v>427125</v>
      </c>
      <c r="F45" s="132">
        <v>0</v>
      </c>
      <c r="G45" s="127">
        <v>239000</v>
      </c>
      <c r="H45" s="127">
        <v>110200</v>
      </c>
      <c r="I45" s="127">
        <v>128800</v>
      </c>
      <c r="J45" s="133" t="s">
        <v>9</v>
      </c>
      <c r="K45" s="125">
        <v>0</v>
      </c>
      <c r="L45" s="127">
        <v>188125</v>
      </c>
      <c r="M45" s="127">
        <v>0</v>
      </c>
      <c r="N45" s="127">
        <v>0</v>
      </c>
      <c r="O45" s="106" t="s">
        <v>72</v>
      </c>
    </row>
    <row r="46" spans="1:15" ht="13.5" thickBot="1">
      <c r="A46" s="157" t="s">
        <v>37</v>
      </c>
      <c r="B46" s="158"/>
      <c r="C46" s="158"/>
      <c r="D46" s="159"/>
      <c r="E46" s="17">
        <f>SUM(E44:E45)</f>
        <v>457125</v>
      </c>
      <c r="F46" s="47">
        <f>SUM(F44:F45)</f>
        <v>0</v>
      </c>
      <c r="G46" s="47">
        <f>SUM(G44:G45)</f>
        <v>256000</v>
      </c>
      <c r="H46" s="47">
        <f>SUM(H44:H45)</f>
        <v>127200</v>
      </c>
      <c r="I46" s="47">
        <f>SUM(I44:I45)</f>
        <v>128800</v>
      </c>
      <c r="J46" s="24"/>
      <c r="K46" s="48">
        <f>SUM(K44:K45)</f>
        <v>0</v>
      </c>
      <c r="L46" s="47">
        <f>SUM(L44:L45)</f>
        <v>201125</v>
      </c>
      <c r="M46" s="47">
        <f>SUM(M44:M45)</f>
        <v>0</v>
      </c>
      <c r="N46" s="47">
        <f>SUM(N44:N45)</f>
        <v>0</v>
      </c>
      <c r="O46" s="25"/>
    </row>
    <row r="47" spans="1:15" ht="51.75" thickBot="1">
      <c r="A47" s="27" t="s">
        <v>126</v>
      </c>
      <c r="B47" s="28">
        <v>851</v>
      </c>
      <c r="C47" s="28">
        <v>85195</v>
      </c>
      <c r="D47" s="12" t="s">
        <v>39</v>
      </c>
      <c r="E47" s="38">
        <v>1958708</v>
      </c>
      <c r="F47" s="36">
        <v>370362</v>
      </c>
      <c r="G47" s="36">
        <v>176800</v>
      </c>
      <c r="H47" s="36">
        <v>87236</v>
      </c>
      <c r="I47" s="36">
        <v>89564</v>
      </c>
      <c r="J47" s="7" t="s">
        <v>9</v>
      </c>
      <c r="K47" s="20">
        <v>0</v>
      </c>
      <c r="L47" s="36">
        <v>677373</v>
      </c>
      <c r="M47" s="36">
        <v>734173</v>
      </c>
      <c r="N47" s="16">
        <v>0</v>
      </c>
      <c r="O47" s="8" t="s">
        <v>72</v>
      </c>
    </row>
    <row r="48" spans="1:15" ht="13.5" thickBot="1">
      <c r="A48" s="157" t="s">
        <v>38</v>
      </c>
      <c r="B48" s="158"/>
      <c r="C48" s="158"/>
      <c r="D48" s="159"/>
      <c r="E48" s="17">
        <f>SUM(E47)</f>
        <v>1958708</v>
      </c>
      <c r="F48" s="47">
        <f>SUM(F47)</f>
        <v>370362</v>
      </c>
      <c r="G48" s="47">
        <f>SUM(G47)</f>
        <v>176800</v>
      </c>
      <c r="H48" s="47">
        <f>SUM(H47)</f>
        <v>87236</v>
      </c>
      <c r="I48" s="47">
        <v>89564</v>
      </c>
      <c r="J48" s="24"/>
      <c r="K48" s="23"/>
      <c r="L48" s="47">
        <f>SUM(L47)</f>
        <v>677373</v>
      </c>
      <c r="M48" s="47">
        <f>SUM(M47)</f>
        <v>734173</v>
      </c>
      <c r="N48" s="51">
        <f>SUM(N47)</f>
        <v>0</v>
      </c>
      <c r="O48" s="25"/>
    </row>
    <row r="49" spans="1:15" ht="51.75" thickBot="1">
      <c r="A49" s="27">
        <v>36</v>
      </c>
      <c r="B49" s="28">
        <v>900</v>
      </c>
      <c r="C49" s="28">
        <v>90095</v>
      </c>
      <c r="D49" s="11" t="s">
        <v>42</v>
      </c>
      <c r="E49" s="37">
        <v>10250000</v>
      </c>
      <c r="F49" s="22">
        <v>0</v>
      </c>
      <c r="G49" s="16">
        <v>2910</v>
      </c>
      <c r="H49" s="16">
        <v>2910</v>
      </c>
      <c r="I49" s="58">
        <v>0</v>
      </c>
      <c r="J49" s="26" t="s">
        <v>9</v>
      </c>
      <c r="K49" s="22">
        <v>0</v>
      </c>
      <c r="L49" s="16">
        <v>3500</v>
      </c>
      <c r="M49" s="16">
        <v>3500</v>
      </c>
      <c r="N49" s="16">
        <v>10240090</v>
      </c>
      <c r="O49" s="8" t="s">
        <v>72</v>
      </c>
    </row>
    <row r="50" spans="1:15" ht="13.5" thickBot="1">
      <c r="A50" s="157" t="s">
        <v>41</v>
      </c>
      <c r="B50" s="158"/>
      <c r="C50" s="158"/>
      <c r="D50" s="158"/>
      <c r="E50" s="31">
        <f>SUM(E49:E49)</f>
        <v>10250000</v>
      </c>
      <c r="F50" s="48">
        <v>0</v>
      </c>
      <c r="G50" s="47">
        <f>SUM(G49)</f>
        <v>2910</v>
      </c>
      <c r="H50" s="47">
        <f>SUM(H49)</f>
        <v>2910</v>
      </c>
      <c r="I50" s="23">
        <v>0</v>
      </c>
      <c r="J50" s="24"/>
      <c r="K50" s="23">
        <v>0</v>
      </c>
      <c r="L50" s="47">
        <f>SUM(L49)</f>
        <v>3500</v>
      </c>
      <c r="M50" s="47">
        <f>SUM(M49)</f>
        <v>3500</v>
      </c>
      <c r="N50" s="47">
        <f>SUM(N49)</f>
        <v>10240090</v>
      </c>
      <c r="O50" s="25"/>
    </row>
    <row r="51" spans="1:15" ht="51" customHeight="1">
      <c r="A51" s="43" t="s">
        <v>127</v>
      </c>
      <c r="B51" s="41">
        <v>921</v>
      </c>
      <c r="C51" s="41">
        <v>92195</v>
      </c>
      <c r="D51" s="88" t="s">
        <v>100</v>
      </c>
      <c r="E51" s="45">
        <v>1650000</v>
      </c>
      <c r="F51" s="45">
        <v>23424</v>
      </c>
      <c r="G51" s="44">
        <v>22936</v>
      </c>
      <c r="H51" s="44">
        <v>22936</v>
      </c>
      <c r="I51" s="41">
        <v>0</v>
      </c>
      <c r="J51" s="42" t="s">
        <v>9</v>
      </c>
      <c r="K51" s="44">
        <v>0</v>
      </c>
      <c r="L51" s="44">
        <v>667064</v>
      </c>
      <c r="M51" s="44">
        <v>650000</v>
      </c>
      <c r="N51" s="44">
        <v>286576</v>
      </c>
      <c r="O51" s="8" t="s">
        <v>72</v>
      </c>
    </row>
    <row r="52" spans="1:15" ht="54" customHeight="1" thickBot="1">
      <c r="A52" s="134">
        <v>38</v>
      </c>
      <c r="B52" s="133">
        <v>921</v>
      </c>
      <c r="C52" s="125">
        <v>92195</v>
      </c>
      <c r="D52" s="135" t="s">
        <v>44</v>
      </c>
      <c r="E52" s="126">
        <v>366271</v>
      </c>
      <c r="F52" s="127">
        <v>6271</v>
      </c>
      <c r="G52" s="127">
        <v>300000</v>
      </c>
      <c r="H52" s="127">
        <v>0</v>
      </c>
      <c r="I52" s="127">
        <v>0</v>
      </c>
      <c r="J52" s="136" t="s">
        <v>74</v>
      </c>
      <c r="K52" s="127">
        <v>0</v>
      </c>
      <c r="L52" s="127">
        <v>60000</v>
      </c>
      <c r="M52" s="127">
        <v>0</v>
      </c>
      <c r="N52" s="127">
        <v>0</v>
      </c>
      <c r="O52" s="106" t="s">
        <v>72</v>
      </c>
    </row>
    <row r="53" spans="1:15" ht="28.5" customHeight="1" thickBot="1">
      <c r="A53" s="154" t="s">
        <v>43</v>
      </c>
      <c r="B53" s="155"/>
      <c r="C53" s="155"/>
      <c r="D53" s="156"/>
      <c r="E53" s="17">
        <f>SUM(E51:E52)</f>
        <v>2016271</v>
      </c>
      <c r="F53" s="47">
        <f>SUM(F51:F52)</f>
        <v>29695</v>
      </c>
      <c r="G53" s="47">
        <f>SUM(G51:G52)</f>
        <v>322936</v>
      </c>
      <c r="H53" s="47">
        <f>SUM(H51:H52)</f>
        <v>22936</v>
      </c>
      <c r="I53" s="47">
        <v>0</v>
      </c>
      <c r="J53" s="53">
        <v>300000</v>
      </c>
      <c r="K53" s="47">
        <v>0</v>
      </c>
      <c r="L53" s="47">
        <f>SUM(L51:L52)</f>
        <v>727064</v>
      </c>
      <c r="M53" s="47">
        <f>SUM(M51:M52)</f>
        <v>650000</v>
      </c>
      <c r="N53" s="47">
        <f>SUM(N51:N52)</f>
        <v>286576</v>
      </c>
      <c r="O53" s="25"/>
    </row>
    <row r="54" spans="1:15" ht="47.25" customHeight="1">
      <c r="A54" s="11" t="s">
        <v>128</v>
      </c>
      <c r="B54" s="35">
        <v>926</v>
      </c>
      <c r="C54" s="35">
        <v>92695</v>
      </c>
      <c r="D54" s="46" t="s">
        <v>99</v>
      </c>
      <c r="E54" s="38">
        <v>2663745</v>
      </c>
      <c r="F54" s="13">
        <v>9760</v>
      </c>
      <c r="G54" s="44">
        <v>92720</v>
      </c>
      <c r="H54" s="44">
        <v>92720</v>
      </c>
      <c r="I54" s="41">
        <v>0</v>
      </c>
      <c r="J54" s="52" t="s">
        <v>9</v>
      </c>
      <c r="K54" s="41">
        <v>0</v>
      </c>
      <c r="L54" s="44">
        <v>1292680</v>
      </c>
      <c r="M54" s="44">
        <v>1268585</v>
      </c>
      <c r="N54" s="44">
        <v>0</v>
      </c>
      <c r="O54" s="8" t="s">
        <v>72</v>
      </c>
    </row>
    <row r="55" spans="1:15" ht="61.5" customHeight="1" thickBot="1">
      <c r="A55" s="137" t="s">
        <v>129</v>
      </c>
      <c r="B55" s="130">
        <v>926</v>
      </c>
      <c r="C55" s="138">
        <v>92695</v>
      </c>
      <c r="D55" s="139" t="s">
        <v>45</v>
      </c>
      <c r="E55" s="140">
        <v>75765</v>
      </c>
      <c r="F55" s="127">
        <v>37515</v>
      </c>
      <c r="G55" s="127">
        <v>38250</v>
      </c>
      <c r="H55" s="127">
        <v>38250</v>
      </c>
      <c r="I55" s="125">
        <v>0</v>
      </c>
      <c r="J55" s="141" t="s">
        <v>9</v>
      </c>
      <c r="K55" s="125">
        <v>0</v>
      </c>
      <c r="L55" s="127">
        <v>0</v>
      </c>
      <c r="M55" s="127">
        <v>0</v>
      </c>
      <c r="N55" s="127">
        <v>0</v>
      </c>
      <c r="O55" s="106" t="s">
        <v>72</v>
      </c>
    </row>
    <row r="56" spans="1:15" ht="16.5" customHeight="1" thickBot="1">
      <c r="A56" s="157" t="s">
        <v>40</v>
      </c>
      <c r="B56" s="158"/>
      <c r="C56" s="158"/>
      <c r="D56" s="159"/>
      <c r="E56" s="21">
        <f>SUM(E54:E55)</f>
        <v>2739510</v>
      </c>
      <c r="F56" s="50">
        <f>SUM(F54:F55)</f>
        <v>47275</v>
      </c>
      <c r="G56" s="47">
        <f>SUM(G54:G55)</f>
        <v>130970</v>
      </c>
      <c r="H56" s="47">
        <f>SUM(H54:H55)</f>
        <v>130970</v>
      </c>
      <c r="I56" s="48">
        <v>0</v>
      </c>
      <c r="J56" s="49">
        <v>0</v>
      </c>
      <c r="K56" s="48">
        <v>0</v>
      </c>
      <c r="L56" s="47">
        <f>SUM(L54:L55)</f>
        <v>1292680</v>
      </c>
      <c r="M56" s="47">
        <f>SUM(M54:M55)</f>
        <v>1268585</v>
      </c>
      <c r="N56" s="47">
        <f>SUM(N54:N55)</f>
        <v>0</v>
      </c>
      <c r="O56" s="25"/>
    </row>
    <row r="57" spans="1:15" ht="2.25" customHeight="1" hidden="1" thickBot="1">
      <c r="A57" s="15"/>
      <c r="B57" s="22"/>
      <c r="C57" s="22"/>
      <c r="D57" s="22"/>
      <c r="E57" s="22"/>
      <c r="F57" s="22"/>
      <c r="G57" s="16"/>
      <c r="H57" s="16"/>
      <c r="I57" s="22"/>
      <c r="J57" s="26"/>
      <c r="K57" s="22"/>
      <c r="L57" s="16"/>
      <c r="M57" s="16"/>
      <c r="N57" s="16"/>
      <c r="O57" s="22"/>
    </row>
    <row r="58" spans="1:15" ht="22.5" customHeight="1" thickBot="1">
      <c r="A58" s="162" t="s">
        <v>17</v>
      </c>
      <c r="B58" s="163"/>
      <c r="C58" s="163"/>
      <c r="D58" s="163"/>
      <c r="E58" s="84">
        <f aca="true" t="shared" si="0" ref="E58:K58">SUM(E18+E41+E43+E46+E48+E50+E53+E56)</f>
        <v>45131102</v>
      </c>
      <c r="F58" s="84">
        <f t="shared" si="0"/>
        <v>2241306</v>
      </c>
      <c r="G58" s="84">
        <f t="shared" si="0"/>
        <v>4329116</v>
      </c>
      <c r="H58" s="84">
        <f>SUM(H18+H41+H43+H46+H48+H50+H53+H56)</f>
        <v>1200490</v>
      </c>
      <c r="I58" s="84">
        <f t="shared" si="0"/>
        <v>1474826</v>
      </c>
      <c r="J58" s="84">
        <f t="shared" si="0"/>
        <v>1653800</v>
      </c>
      <c r="K58" s="84">
        <f t="shared" si="0"/>
        <v>0</v>
      </c>
      <c r="L58" s="84">
        <f>SUM(L18+L41+L43+L46+L48+L50+L53+L56)</f>
        <v>12754327</v>
      </c>
      <c r="M58" s="84">
        <f>SUM(M18+M41+M43+M46+M48+M50+M53+M56)</f>
        <v>10151889</v>
      </c>
      <c r="N58" s="84">
        <f>SUM(N18+N41+N43+N46+N48+N50+N53+N56)</f>
        <v>15654464</v>
      </c>
      <c r="O58" s="85" t="s">
        <v>4</v>
      </c>
    </row>
    <row r="60" ht="12.75">
      <c r="A60" s="1" t="s">
        <v>12</v>
      </c>
    </row>
    <row r="61" ht="12.75">
      <c r="A61" s="1" t="s">
        <v>10</v>
      </c>
    </row>
    <row r="62" ht="12.75">
      <c r="A62" s="1" t="s">
        <v>11</v>
      </c>
    </row>
    <row r="63" spans="1:9" ht="12.75">
      <c r="A63" s="160" t="s">
        <v>88</v>
      </c>
      <c r="B63" s="160"/>
      <c r="C63" s="160"/>
      <c r="D63" s="160"/>
      <c r="E63" s="160"/>
      <c r="F63" s="160"/>
      <c r="G63" s="160"/>
      <c r="H63" s="160"/>
      <c r="I63" s="160"/>
    </row>
    <row r="64" spans="1:10" ht="12.75">
      <c r="A64" s="160" t="s">
        <v>96</v>
      </c>
      <c r="B64" s="160"/>
      <c r="C64" s="160"/>
      <c r="D64" s="160"/>
      <c r="E64" s="160"/>
      <c r="F64" s="160"/>
      <c r="G64" s="160"/>
      <c r="H64" s="160"/>
      <c r="I64" s="160"/>
      <c r="J64" s="160"/>
    </row>
    <row r="65" spans="1:9" ht="12.75">
      <c r="A65" s="160" t="s">
        <v>130</v>
      </c>
      <c r="B65" s="160"/>
      <c r="C65" s="160"/>
      <c r="D65" s="160"/>
      <c r="E65" s="160"/>
      <c r="F65" s="160"/>
      <c r="G65" s="160"/>
      <c r="H65" s="160"/>
      <c r="I65" s="160"/>
    </row>
  </sheetData>
  <sheetProtection/>
  <mergeCells count="30">
    <mergeCell ref="I5:I7"/>
    <mergeCell ref="J5:J7"/>
    <mergeCell ref="K5:K7"/>
    <mergeCell ref="F3:F7"/>
    <mergeCell ref="A64:J64"/>
    <mergeCell ref="A65:I65"/>
    <mergeCell ref="A63:I63"/>
    <mergeCell ref="G3:N3"/>
    <mergeCell ref="L4:L7"/>
    <mergeCell ref="A58:D58"/>
    <mergeCell ref="H4:K4"/>
    <mergeCell ref="H5:H7"/>
    <mergeCell ref="A18:D18"/>
    <mergeCell ref="A56:D56"/>
    <mergeCell ref="A53:D53"/>
    <mergeCell ref="A41:D41"/>
    <mergeCell ref="A43:D43"/>
    <mergeCell ref="A46:D46"/>
    <mergeCell ref="A48:D48"/>
    <mergeCell ref="A50:D50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118110236220472" right="0.1968503937007874" top="1.1811023622047245" bottom="0.5905511811023623" header="0.31496062992125984" footer="0.31496062992125984"/>
  <pageSetup horizontalDpi="600" verticalDpi="600" orientation="portrait" paperSize="8" scale="90" r:id="rId3"/>
  <headerFooter alignWithMargins="0">
    <oddHeader>&amp;R&amp;9Załącznik nr &amp;A
do uchwały Rady Gminy nr ...........08
z dnia  ............. 2008 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6">
      <selection activeCell="A21" sqref="A21"/>
    </sheetView>
  </sheetViews>
  <sheetFormatPr defaultColWidth="9.00390625" defaultRowHeight="12.75"/>
  <cols>
    <col min="1" max="2" width="5.625" style="1" customWidth="1"/>
    <col min="3" max="3" width="7.75390625" style="1" customWidth="1"/>
    <col min="4" max="4" width="33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147" t="s">
        <v>111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2" t="s">
        <v>3</v>
      </c>
    </row>
    <row r="3" spans="1:10" s="6" customFormat="1" ht="19.5" customHeight="1">
      <c r="A3" s="164" t="s">
        <v>6</v>
      </c>
      <c r="B3" s="164" t="s">
        <v>0</v>
      </c>
      <c r="C3" s="164" t="s">
        <v>2</v>
      </c>
      <c r="D3" s="165" t="s">
        <v>21</v>
      </c>
      <c r="E3" s="165" t="s">
        <v>13</v>
      </c>
      <c r="F3" s="165"/>
      <c r="G3" s="165"/>
      <c r="H3" s="165"/>
      <c r="I3" s="165"/>
      <c r="J3" s="165" t="s">
        <v>8</v>
      </c>
    </row>
    <row r="4" spans="1:10" s="6" customFormat="1" ht="19.5" customHeight="1">
      <c r="A4" s="164"/>
      <c r="B4" s="164"/>
      <c r="C4" s="164"/>
      <c r="D4" s="165"/>
      <c r="E4" s="165" t="s">
        <v>26</v>
      </c>
      <c r="F4" s="165" t="s">
        <v>1</v>
      </c>
      <c r="G4" s="165"/>
      <c r="H4" s="165"/>
      <c r="I4" s="165"/>
      <c r="J4" s="165"/>
    </row>
    <row r="5" spans="1:10" s="6" customFormat="1" ht="29.25" customHeight="1">
      <c r="A5" s="164"/>
      <c r="B5" s="164"/>
      <c r="C5" s="164"/>
      <c r="D5" s="165"/>
      <c r="E5" s="165"/>
      <c r="F5" s="165" t="s">
        <v>18</v>
      </c>
      <c r="G5" s="165" t="s">
        <v>14</v>
      </c>
      <c r="H5" s="165" t="s">
        <v>20</v>
      </c>
      <c r="I5" s="165" t="s">
        <v>15</v>
      </c>
      <c r="J5" s="165"/>
    </row>
    <row r="6" spans="1:10" s="6" customFormat="1" ht="19.5" customHeight="1">
      <c r="A6" s="164"/>
      <c r="B6" s="164"/>
      <c r="C6" s="164"/>
      <c r="D6" s="165"/>
      <c r="E6" s="165"/>
      <c r="F6" s="165"/>
      <c r="G6" s="165"/>
      <c r="H6" s="165"/>
      <c r="I6" s="165"/>
      <c r="J6" s="165"/>
    </row>
    <row r="7" spans="1:10" s="6" customFormat="1" ht="19.5" customHeight="1">
      <c r="A7" s="164"/>
      <c r="B7" s="164"/>
      <c r="C7" s="164"/>
      <c r="D7" s="165"/>
      <c r="E7" s="165"/>
      <c r="F7" s="165"/>
      <c r="G7" s="165"/>
      <c r="H7" s="165"/>
      <c r="I7" s="165"/>
      <c r="J7" s="165"/>
    </row>
    <row r="8" spans="1:10" ht="14.25" customHeight="1">
      <c r="A8" s="4">
        <v>1</v>
      </c>
      <c r="B8" s="4">
        <v>2</v>
      </c>
      <c r="C8" s="4">
        <v>3</v>
      </c>
      <c r="D8" s="4">
        <v>4</v>
      </c>
      <c r="E8" s="4">
        <v>6</v>
      </c>
      <c r="F8" s="4">
        <v>7</v>
      </c>
      <c r="G8" s="4">
        <v>8</v>
      </c>
      <c r="H8" s="4">
        <v>9</v>
      </c>
      <c r="I8" s="4">
        <v>10</v>
      </c>
      <c r="J8" s="4">
        <v>11</v>
      </c>
    </row>
    <row r="9" spans="1:10" ht="48" customHeight="1">
      <c r="A9" s="142">
        <v>1</v>
      </c>
      <c r="B9" s="143" t="s">
        <v>27</v>
      </c>
      <c r="C9" s="143" t="s">
        <v>28</v>
      </c>
      <c r="D9" s="144" t="s">
        <v>102</v>
      </c>
      <c r="E9" s="145">
        <v>11700</v>
      </c>
      <c r="F9" s="145">
        <v>11700</v>
      </c>
      <c r="G9" s="145">
        <v>0</v>
      </c>
      <c r="H9" s="72" t="s">
        <v>9</v>
      </c>
      <c r="I9" s="146"/>
      <c r="J9" s="74" t="s">
        <v>69</v>
      </c>
    </row>
    <row r="10" spans="1:10" ht="48" customHeight="1">
      <c r="A10" s="142" t="s">
        <v>113</v>
      </c>
      <c r="B10" s="143" t="s">
        <v>27</v>
      </c>
      <c r="C10" s="143" t="s">
        <v>28</v>
      </c>
      <c r="D10" s="144" t="s">
        <v>112</v>
      </c>
      <c r="E10" s="145">
        <v>12500</v>
      </c>
      <c r="F10" s="145">
        <v>12500</v>
      </c>
      <c r="G10" s="145">
        <v>0</v>
      </c>
      <c r="H10" s="72" t="s">
        <v>9</v>
      </c>
      <c r="I10" s="146"/>
      <c r="J10" s="74" t="s">
        <v>69</v>
      </c>
    </row>
    <row r="11" spans="1:10" ht="51" customHeight="1">
      <c r="A11" s="69">
        <v>3</v>
      </c>
      <c r="B11" s="91">
        <v>600</v>
      </c>
      <c r="C11" s="91">
        <v>60095</v>
      </c>
      <c r="D11" s="70" t="s">
        <v>65</v>
      </c>
      <c r="E11" s="71">
        <v>261400</v>
      </c>
      <c r="F11" s="71">
        <v>47626</v>
      </c>
      <c r="G11" s="71">
        <v>213774</v>
      </c>
      <c r="H11" s="72" t="s">
        <v>9</v>
      </c>
      <c r="I11" s="73"/>
      <c r="J11" s="74" t="s">
        <v>69</v>
      </c>
    </row>
    <row r="12" spans="1:10" ht="51" customHeight="1">
      <c r="A12" s="75">
        <v>4</v>
      </c>
      <c r="B12" s="76">
        <v>600</v>
      </c>
      <c r="C12" s="76">
        <v>60095</v>
      </c>
      <c r="D12" s="70" t="s">
        <v>101</v>
      </c>
      <c r="E12" s="77">
        <v>36700</v>
      </c>
      <c r="F12" s="77">
        <v>0</v>
      </c>
      <c r="G12" s="77">
        <v>36700</v>
      </c>
      <c r="H12" s="78" t="s">
        <v>9</v>
      </c>
      <c r="I12" s="76"/>
      <c r="J12" s="79" t="s">
        <v>69</v>
      </c>
    </row>
    <row r="13" spans="1:10" ht="51">
      <c r="A13" s="75">
        <v>5</v>
      </c>
      <c r="B13" s="76">
        <v>600</v>
      </c>
      <c r="C13" s="76">
        <v>60095</v>
      </c>
      <c r="D13" s="70" t="s">
        <v>93</v>
      </c>
      <c r="E13" s="77">
        <v>48000</v>
      </c>
      <c r="F13" s="77">
        <v>28000</v>
      </c>
      <c r="G13" s="77">
        <v>20000</v>
      </c>
      <c r="H13" s="78" t="s">
        <v>9</v>
      </c>
      <c r="I13" s="76"/>
      <c r="J13" s="79" t="s">
        <v>69</v>
      </c>
    </row>
    <row r="14" spans="1:10" ht="51">
      <c r="A14" s="14">
        <v>6</v>
      </c>
      <c r="B14" s="5">
        <v>600</v>
      </c>
      <c r="C14" s="5">
        <v>60095</v>
      </c>
      <c r="D14" s="39" t="s">
        <v>82</v>
      </c>
      <c r="E14" s="10">
        <v>13000</v>
      </c>
      <c r="F14" s="10">
        <v>7000</v>
      </c>
      <c r="G14" s="10">
        <v>0</v>
      </c>
      <c r="H14" s="32" t="s">
        <v>80</v>
      </c>
      <c r="I14" s="5"/>
      <c r="J14" s="40" t="s">
        <v>69</v>
      </c>
    </row>
    <row r="15" spans="1:10" ht="51">
      <c r="A15" s="14">
        <v>7</v>
      </c>
      <c r="B15" s="5">
        <v>750</v>
      </c>
      <c r="C15" s="5">
        <v>75023</v>
      </c>
      <c r="D15" s="39" t="s">
        <v>68</v>
      </c>
      <c r="E15" s="10">
        <v>6000</v>
      </c>
      <c r="F15" s="10">
        <v>6000</v>
      </c>
      <c r="G15" s="10">
        <v>0</v>
      </c>
      <c r="H15" s="32" t="s">
        <v>9</v>
      </c>
      <c r="I15" s="5"/>
      <c r="J15" s="40" t="s">
        <v>69</v>
      </c>
    </row>
    <row r="16" spans="1:10" ht="53.25" customHeight="1">
      <c r="A16" s="75">
        <v>8</v>
      </c>
      <c r="B16" s="76">
        <v>754</v>
      </c>
      <c r="C16" s="76">
        <v>75412</v>
      </c>
      <c r="D16" s="70" t="s">
        <v>103</v>
      </c>
      <c r="E16" s="77">
        <v>26442</v>
      </c>
      <c r="F16" s="77">
        <v>26442</v>
      </c>
      <c r="G16" s="77"/>
      <c r="H16" s="78" t="s">
        <v>9</v>
      </c>
      <c r="I16" s="76"/>
      <c r="J16" s="40" t="s">
        <v>69</v>
      </c>
    </row>
    <row r="17" spans="1:10" ht="51" customHeight="1">
      <c r="A17" s="75">
        <v>9</v>
      </c>
      <c r="B17" s="76">
        <v>900</v>
      </c>
      <c r="C17" s="76">
        <v>90001</v>
      </c>
      <c r="D17" s="144" t="s">
        <v>105</v>
      </c>
      <c r="E17" s="77">
        <v>5970</v>
      </c>
      <c r="F17" s="77">
        <v>5970</v>
      </c>
      <c r="G17" s="77"/>
      <c r="H17" s="78" t="s">
        <v>9</v>
      </c>
      <c r="I17" s="76"/>
      <c r="J17" s="40" t="s">
        <v>69</v>
      </c>
    </row>
    <row r="18" spans="1:10" ht="51" customHeight="1">
      <c r="A18" s="75">
        <v>10</v>
      </c>
      <c r="B18" s="76">
        <v>900</v>
      </c>
      <c r="C18" s="76">
        <v>90095</v>
      </c>
      <c r="D18" s="144" t="s">
        <v>104</v>
      </c>
      <c r="E18" s="77">
        <v>9225</v>
      </c>
      <c r="F18" s="77">
        <v>9225</v>
      </c>
      <c r="G18" s="77"/>
      <c r="H18" s="78" t="s">
        <v>9</v>
      </c>
      <c r="I18" s="76"/>
      <c r="J18" s="40" t="s">
        <v>69</v>
      </c>
    </row>
    <row r="19" spans="1:10" ht="51">
      <c r="A19" s="14" t="s">
        <v>131</v>
      </c>
      <c r="B19" s="5">
        <v>900</v>
      </c>
      <c r="C19" s="5">
        <v>90095</v>
      </c>
      <c r="D19" s="39" t="s">
        <v>64</v>
      </c>
      <c r="E19" s="10">
        <v>1220</v>
      </c>
      <c r="F19" s="10">
        <v>1220</v>
      </c>
      <c r="G19" s="10">
        <v>0</v>
      </c>
      <c r="H19" s="32" t="s">
        <v>9</v>
      </c>
      <c r="I19" s="5"/>
      <c r="J19" s="40" t="s">
        <v>69</v>
      </c>
    </row>
    <row r="20" spans="1:10" ht="51">
      <c r="A20" s="14">
        <v>12</v>
      </c>
      <c r="B20" s="5">
        <v>900</v>
      </c>
      <c r="C20" s="5">
        <v>90015</v>
      </c>
      <c r="D20" s="39" t="s">
        <v>66</v>
      </c>
      <c r="E20" s="10">
        <v>10000</v>
      </c>
      <c r="F20" s="10">
        <v>10000</v>
      </c>
      <c r="G20" s="10">
        <v>0</v>
      </c>
      <c r="H20" s="32" t="s">
        <v>9</v>
      </c>
      <c r="I20" s="5"/>
      <c r="J20" s="40" t="s">
        <v>69</v>
      </c>
    </row>
    <row r="21" spans="1:10" ht="51">
      <c r="A21" s="75">
        <v>13</v>
      </c>
      <c r="B21" s="76">
        <v>900</v>
      </c>
      <c r="C21" s="76">
        <v>90015</v>
      </c>
      <c r="D21" s="70" t="s">
        <v>67</v>
      </c>
      <c r="E21" s="77">
        <v>50700</v>
      </c>
      <c r="F21" s="77">
        <v>30000</v>
      </c>
      <c r="G21" s="77">
        <v>20700</v>
      </c>
      <c r="H21" s="78" t="s">
        <v>9</v>
      </c>
      <c r="I21" s="76"/>
      <c r="J21" s="79" t="s">
        <v>69</v>
      </c>
    </row>
    <row r="22" spans="1:10" ht="22.5" customHeight="1" thickBot="1">
      <c r="A22" s="166" t="s">
        <v>17</v>
      </c>
      <c r="B22" s="166"/>
      <c r="C22" s="166"/>
      <c r="D22" s="166"/>
      <c r="E22" s="80">
        <f>SUM(E9:E21)</f>
        <v>492857</v>
      </c>
      <c r="F22" s="81">
        <f>SUM(F9:F21)</f>
        <v>195683</v>
      </c>
      <c r="G22" s="81">
        <f>SUM(G11:G21)</f>
        <v>291174</v>
      </c>
      <c r="H22" s="92">
        <v>6000</v>
      </c>
      <c r="I22" s="82"/>
      <c r="J22" s="83" t="s">
        <v>4</v>
      </c>
    </row>
    <row r="24" ht="12.75">
      <c r="A24" s="1" t="s">
        <v>12</v>
      </c>
    </row>
    <row r="25" ht="12.75">
      <c r="A25" s="1" t="s">
        <v>10</v>
      </c>
    </row>
    <row r="26" ht="12.75">
      <c r="A26" s="1" t="s">
        <v>11</v>
      </c>
    </row>
    <row r="27" spans="1:4" ht="12.75" customHeight="1">
      <c r="A27" s="160" t="s">
        <v>79</v>
      </c>
      <c r="B27" s="160"/>
      <c r="C27" s="160"/>
      <c r="D27" s="160"/>
    </row>
    <row r="28" spans="1:4" ht="12.75">
      <c r="A28" s="160" t="s">
        <v>81</v>
      </c>
      <c r="B28" s="160"/>
      <c r="C28" s="160"/>
      <c r="D28" s="160"/>
    </row>
    <row r="29" spans="1:8" ht="12.75">
      <c r="A29" s="160" t="s">
        <v>115</v>
      </c>
      <c r="B29" s="160"/>
      <c r="C29" s="160"/>
      <c r="D29" s="160"/>
      <c r="E29" s="160"/>
      <c r="F29" s="160"/>
      <c r="G29" s="160"/>
      <c r="H29" s="160"/>
    </row>
  </sheetData>
  <sheetProtection/>
  <mergeCells count="17">
    <mergeCell ref="G5:G7"/>
    <mergeCell ref="H5:H7"/>
    <mergeCell ref="I5:I7"/>
    <mergeCell ref="A29:H29"/>
    <mergeCell ref="A27:D27"/>
    <mergeCell ref="A28:D28"/>
    <mergeCell ref="A22:D22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F5:F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portrait" paperSize="8" r:id="rId1"/>
  <headerFooter alignWithMargins="0">
    <oddHeader>&amp;R&amp;9Załącznik nr 3a 
do uchwały Rady Gminy nr .........../08 
z dnia ................ 2008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</cp:lastModifiedBy>
  <cp:lastPrinted>2008-11-18T13:48:21Z</cp:lastPrinted>
  <dcterms:created xsi:type="dcterms:W3CDTF">1998-12-09T13:02:10Z</dcterms:created>
  <dcterms:modified xsi:type="dcterms:W3CDTF">2008-11-19T09:34:05Z</dcterms:modified>
  <cp:category/>
  <cp:version/>
  <cp:contentType/>
  <cp:contentStatus/>
</cp:coreProperties>
</file>