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0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<sst xmlns="http://schemas.openxmlformats.org/spreadsheetml/2006/main" count="197" uniqueCount="176">
  <si>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</si>
  <si>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</si>
  <si>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</si>
  <si>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</si>
  <si>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</si>
  <si>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</si>
  <si>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</si>
  <si>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</si>
  <si>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</si>
  <si>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</si>
  <si>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</si>
  <si>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</si>
  <si>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</si>
  <si>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</si>
  <si>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2008 r.</t>
  </si>
  <si>
    <t>I.</t>
  </si>
  <si>
    <t>II.</t>
  </si>
  <si>
    <t>010</t>
  </si>
  <si>
    <t>01010</t>
  </si>
  <si>
    <t>Razem dział 010</t>
  </si>
  <si>
    <t>020</t>
  </si>
  <si>
    <t>LEŚNICTWO</t>
  </si>
  <si>
    <t>02001</t>
  </si>
  <si>
    <t>Razem dział 020</t>
  </si>
  <si>
    <t>700</t>
  </si>
  <si>
    <t>GOSPODARKA MIESZKANIOWA</t>
  </si>
  <si>
    <t>70005</t>
  </si>
  <si>
    <t>Razem dział 700</t>
  </si>
  <si>
    <t>750</t>
  </si>
  <si>
    <t>ADMINISTRACJA PUBLICZNA</t>
  </si>
  <si>
    <t>75023</t>
  </si>
  <si>
    <t>Razem dział 750</t>
  </si>
  <si>
    <t>758</t>
  </si>
  <si>
    <t>RÓŻNE ROZLICZENIA</t>
  </si>
  <si>
    <t>801</t>
  </si>
  <si>
    <t>OŚWIATA I WYCHOWANIE</t>
  </si>
  <si>
    <t>80101</t>
  </si>
  <si>
    <t>80104</t>
  </si>
  <si>
    <t>80110</t>
  </si>
  <si>
    <t>Razem dział 801</t>
  </si>
  <si>
    <t>852</t>
  </si>
  <si>
    <t>POMOC SPOŁECZNA</t>
  </si>
  <si>
    <t>85228</t>
  </si>
  <si>
    <t>Razem dział 852</t>
  </si>
  <si>
    <t>75011</t>
  </si>
  <si>
    <t>751</t>
  </si>
  <si>
    <t>URZĘDY NACZELNYCH ORGANÓW WŁADZY PAŃSTWOWEJ, KONTROLI I OCHRONY PRAWA ORAZ SĄDOWNICTWA</t>
  </si>
  <si>
    <t>75101</t>
  </si>
  <si>
    <t>Razem dział 751</t>
  </si>
  <si>
    <t>85212</t>
  </si>
  <si>
    <t>85213</t>
  </si>
  <si>
    <t>85214</t>
  </si>
  <si>
    <t>85219</t>
  </si>
  <si>
    <t>85295</t>
  </si>
  <si>
    <t>600</t>
  </si>
  <si>
    <t>TRANSPORT I ŁĄCZNOŚĆ</t>
  </si>
  <si>
    <t>60095</t>
  </si>
  <si>
    <t>Razem dział 600</t>
  </si>
  <si>
    <t>921</t>
  </si>
  <si>
    <t>KULTURA I OCHRONA DZIEDZICTWA NARODOWEGO</t>
  </si>
  <si>
    <t>92195</t>
  </si>
  <si>
    <t>Razem dział 921</t>
  </si>
  <si>
    <t>WYDATKI NA ZADANIA WŁASNE</t>
  </si>
  <si>
    <t>ROLNICWO I ŁOWIECTWO</t>
  </si>
  <si>
    <t>Infrastruktura wodociągowa</t>
  </si>
  <si>
    <t>01008</t>
  </si>
  <si>
    <t>Melioracje wodne</t>
  </si>
  <si>
    <t>01030</t>
  </si>
  <si>
    <t>Izby rolnicze</t>
  </si>
  <si>
    <t>01095</t>
  </si>
  <si>
    <t>Pozostała działalność</t>
  </si>
  <si>
    <t>Gospodarka leśna</t>
  </si>
  <si>
    <t>60016</t>
  </si>
  <si>
    <t>Drogi publiczne gminne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</si>
  <si>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</si>
  <si>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</si>
  <si>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</si>
  <si>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</si>
  <si>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</si>
  <si>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</si>
  <si>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</si>
  <si>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Razem dział 710</t>
  </si>
  <si>
    <t>Urzędy wojewódzkie</t>
  </si>
  <si>
    <t>75022</t>
  </si>
  <si>
    <t>Rady gmin</t>
  </si>
  <si>
    <t>Urzędy gmin</t>
  </si>
  <si>
    <t>75095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</si>
  <si>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</si>
  <si>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</si>
  <si>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</si>
  <si>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</si>
  <si>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</si>
  <si>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</si>
  <si>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Razem dział 754</t>
  </si>
  <si>
    <t>757</t>
  </si>
  <si>
    <t>OBSŁUGA DŁUGU PUBLICZNEGO</t>
  </si>
  <si>
    <t>75702</t>
  </si>
  <si>
    <t>Obsługa papierów wartościowych, kredytów i pożyczek jednostek samorzadu terytorialnego</t>
  </si>
  <si>
    <t>75704</t>
  </si>
  <si>
    <t>Rozliczenia z tytułu poręczeń i gwarancji udzielonych przez Skarb Państwa lub jednostkę samorządu terytorialnego</t>
  </si>
  <si>
    <t>Razem dział 757</t>
  </si>
  <si>
    <t>75818</t>
  </si>
  <si>
    <t>Rezerwy ogólne i celowe</t>
  </si>
  <si>
    <t>Szkoły podstawowe</t>
  </si>
  <si>
    <t>80103</t>
  </si>
  <si>
    <t>Oddziały przedszkolne w szkołach podstawowych</t>
  </si>
  <si>
    <t>Przedszkola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</si>
  <si>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</si>
  <si>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</si>
  <si>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</si>
  <si>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</si>
  <si>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</si>
  <si>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</si>
  <si>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</si>
  <si>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</si>
  <si>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</si>
  <si>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</si>
  <si>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</si>
  <si>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</si>
  <si>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</si>
  <si>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</si>
  <si>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</si>
  <si>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Razem dział 851</t>
  </si>
  <si>
    <t>85202</t>
  </si>
  <si>
    <t>Domy Pomocy Społecznej</t>
  </si>
  <si>
    <t>Zasiłki i pomoc w naturze oraz składki na ubezpieczenia emerytalne i rentowe</t>
  </si>
  <si>
    <t>85215</t>
  </si>
  <si>
    <t>Dodatki mieszkaniowe</t>
  </si>
  <si>
    <t>Ośrodki pomocy społecznej</t>
  </si>
  <si>
    <t>Usługi opiekuńcze i specjalistyczne usługi opiekuńcze</t>
  </si>
  <si>
    <t>854</t>
  </si>
  <si>
    <t>EDUKACYJNA OPIEKA WYCHOWAWCZA</t>
  </si>
  <si>
    <t>85401</t>
  </si>
  <si>
    <t>Świetlice szkolne</t>
  </si>
  <si>
    <t>Razem dział 854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</si>
  <si>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</si>
  <si>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</si>
  <si>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</si>
  <si>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</si>
  <si>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</si>
  <si>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</si>
  <si>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90015</t>
  </si>
  <si>
    <t>Oświetlenie ulic, placów i dróg</t>
  </si>
  <si>
    <t>90095</t>
  </si>
  <si>
    <t>Razem dział 900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</si>
  <si>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</si>
  <si>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</si>
  <si>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</si>
  <si>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</si>
  <si>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</si>
  <si>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</si>
  <si>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92605</t>
  </si>
  <si>
    <t>Zadania z zakresu kultury fizycznej i sportu</t>
  </si>
  <si>
    <t>92695</t>
  </si>
  <si>
    <t>Razem dział 926</t>
  </si>
  <si>
    <t>WYDATKI NA ZADANIA Z ZAKRESU ADMINISTRACJI RZĄDOWEJ I INNYCH ZADAŃ ZLECONYCH USTAWAMI</t>
  </si>
  <si>
    <t>Urzedy wojewódzkie</t>
  </si>
  <si>
    <t>Urzędy naczelnych organó władzy państwowej, kontroli o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</si>
  <si>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</si>
  <si>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</si>
  <si>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75403</t>
  </si>
  <si>
    <t>Jednostki terenowe Policji</t>
  </si>
  <si>
    <t>75405</t>
  </si>
  <si>
    <t>Komendy powiatowe Policji</t>
  </si>
  <si>
    <t>Wydatki budżetu gminy WODZISŁAW na 2008 r.</t>
  </si>
  <si>
    <t>400</t>
  </si>
  <si>
    <t>WYTWARZANIE I ZAOPATREZENIE W ENERGIĘ ELEKTRYCZNĄ, GAZ i WODĘ</t>
  </si>
  <si>
    <t>40002</t>
  </si>
  <si>
    <t>Dostarczanie wody</t>
  </si>
  <si>
    <t>Razem dział 400</t>
  </si>
  <si>
    <t>III</t>
  </si>
  <si>
    <t>WYDATKI NA REALIZACJĘ ZADAŃ WYNIKAJĄCYCH Z POROZUMIEŃ MIĘDZY JEDNOSTKAMI SAMORZĄDU TERYTORIALNEGO</t>
  </si>
  <si>
    <t>60014</t>
  </si>
  <si>
    <t>Drogi publiczne powiatowe</t>
  </si>
  <si>
    <t>75421</t>
  </si>
  <si>
    <t>Zarządzanie kryzysowe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</si>
</sst>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49" fontId="8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33" borderId="24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9" fillId="33" borderId="24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8" fillId="34" borderId="27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vertical="top" wrapText="1"/>
    </xf>
    <xf numFmtId="3" fontId="9" fillId="34" borderId="27" xfId="0" applyNumberFormat="1" applyFont="1" applyFill="1" applyBorder="1" applyAlignment="1">
      <alignment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 vertical="top" wrapText="1"/>
    </xf>
    <xf numFmtId="3" fontId="8" fillId="34" borderId="13" xfId="0" applyNumberFormat="1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49" fontId="8" fillId="34" borderId="13" xfId="0" applyNumberFormat="1" applyFont="1" applyFill="1" applyBorder="1" applyAlignment="1">
      <alignment vertical="top" wrapText="1"/>
    </xf>
    <xf numFmtId="3" fontId="8" fillId="34" borderId="13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SheetLayoutView="100" zoomScalePageLayoutView="0" workbookViewId="0" topLeftCell="A33">
      <selection activeCell="G59" sqref="G5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87" t="s">
        <v>164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3"/>
      <c r="B2" s="3"/>
      <c r="C2" s="3"/>
      <c r="D2" s="3"/>
      <c r="E2" s="3"/>
      <c r="G2" s="2"/>
      <c r="H2" s="2"/>
      <c r="I2" s="2"/>
      <c r="J2" s="2"/>
      <c r="K2" s="4" t="s">
        <v>6</v>
      </c>
    </row>
    <row r="3" spans="1:11" s="5" customFormat="1" ht="18.75" customHeight="1">
      <c r="A3" s="88" t="s">
        <v>0</v>
      </c>
      <c r="B3" s="88" t="s">
        <v>1</v>
      </c>
      <c r="C3" s="88" t="s">
        <v>3</v>
      </c>
      <c r="D3" s="88" t="s">
        <v>14</v>
      </c>
      <c r="E3" s="88" t="s">
        <v>2</v>
      </c>
      <c r="F3" s="88"/>
      <c r="G3" s="88"/>
      <c r="H3" s="88"/>
      <c r="I3" s="88"/>
      <c r="J3" s="88"/>
      <c r="K3" s="88"/>
    </row>
    <row r="4" spans="1:11" s="5" customFormat="1" ht="20.25" customHeight="1">
      <c r="A4" s="88"/>
      <c r="B4" s="88"/>
      <c r="C4" s="88"/>
      <c r="D4" s="88"/>
      <c r="E4" s="88" t="s">
        <v>4</v>
      </c>
      <c r="F4" s="88" t="s">
        <v>7</v>
      </c>
      <c r="G4" s="88"/>
      <c r="H4" s="88"/>
      <c r="I4" s="88"/>
      <c r="J4" s="88"/>
      <c r="K4" s="88" t="s">
        <v>5</v>
      </c>
    </row>
    <row r="5" spans="1:11" s="5" customFormat="1" ht="63.75">
      <c r="A5" s="88"/>
      <c r="B5" s="88"/>
      <c r="C5" s="88"/>
      <c r="D5" s="88"/>
      <c r="E5" s="88"/>
      <c r="F5" s="8" t="s">
        <v>12</v>
      </c>
      <c r="G5" s="8" t="s">
        <v>13</v>
      </c>
      <c r="H5" s="8" t="s">
        <v>8</v>
      </c>
      <c r="I5" s="8" t="s">
        <v>10</v>
      </c>
      <c r="J5" s="8" t="s">
        <v>11</v>
      </c>
      <c r="K5" s="88"/>
    </row>
    <row r="6" spans="1:11" s="5" customFormat="1" ht="6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</row>
    <row r="7" spans="1:11" s="5" customFormat="1" ht="31.5">
      <c r="A7" s="73" t="s">
        <v>15</v>
      </c>
      <c r="B7" s="74"/>
      <c r="C7" s="73" t="s">
        <v>62</v>
      </c>
      <c r="D7" s="75">
        <v>14968133</v>
      </c>
      <c r="E7" s="75">
        <v>10366491</v>
      </c>
      <c r="F7" s="75">
        <v>5289029</v>
      </c>
      <c r="G7" s="75">
        <v>947735</v>
      </c>
      <c r="H7" s="75">
        <v>409652</v>
      </c>
      <c r="I7" s="75">
        <v>195000</v>
      </c>
      <c r="J7" s="75">
        <v>32500</v>
      </c>
      <c r="K7" s="75">
        <v>4601642</v>
      </c>
    </row>
    <row r="8" spans="1:11" s="5" customFormat="1" ht="12.75">
      <c r="A8" s="72" t="s">
        <v>17</v>
      </c>
      <c r="B8" s="11"/>
      <c r="C8" s="10" t="s">
        <v>63</v>
      </c>
      <c r="D8" s="6"/>
      <c r="E8" s="6"/>
      <c r="F8" s="6"/>
      <c r="G8" s="6"/>
      <c r="H8" s="6"/>
      <c r="I8" s="6"/>
      <c r="J8" s="6"/>
      <c r="K8" s="6"/>
    </row>
    <row r="9" spans="1:11" s="5" customFormat="1" ht="12.75">
      <c r="A9" s="9"/>
      <c r="B9" s="12" t="s">
        <v>18</v>
      </c>
      <c r="C9" s="6" t="s">
        <v>64</v>
      </c>
      <c r="D9" s="16">
        <v>1732000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16">
        <v>1732000</v>
      </c>
    </row>
    <row r="10" spans="1:11" s="5" customFormat="1" ht="12.75">
      <c r="A10" s="9"/>
      <c r="B10" s="12" t="s">
        <v>65</v>
      </c>
      <c r="C10" s="6" t="s">
        <v>66</v>
      </c>
      <c r="D10" s="16">
        <v>15000</v>
      </c>
      <c r="E10" s="16">
        <v>15000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s="5" customFormat="1" ht="12.75">
      <c r="A11" s="9"/>
      <c r="B11" s="12" t="s">
        <v>67</v>
      </c>
      <c r="C11" s="6" t="s">
        <v>68</v>
      </c>
      <c r="D11" s="16">
        <v>23445</v>
      </c>
      <c r="E11" s="16">
        <v>23445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s="5" customFormat="1" ht="13.5" thickBot="1">
      <c r="A12" s="33"/>
      <c r="B12" s="18" t="s">
        <v>69</v>
      </c>
      <c r="C12" s="21" t="s">
        <v>70</v>
      </c>
      <c r="D12" s="20">
        <v>61000</v>
      </c>
      <c r="E12" s="20">
        <v>61000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5" customFormat="1" ht="13.5" thickBot="1">
      <c r="A13" s="34"/>
      <c r="B13" s="31"/>
      <c r="C13" s="26" t="s">
        <v>19</v>
      </c>
      <c r="D13" s="71">
        <f>SUM(D9:D12)</f>
        <v>1831445</v>
      </c>
      <c r="E13" s="27">
        <f>SUM(E9:E12)</f>
        <v>99445</v>
      </c>
      <c r="F13" s="26">
        <f>SUM(F9:F12)</f>
        <v>0</v>
      </c>
      <c r="G13" s="26">
        <f>SUM(G9:G12)</f>
        <v>0</v>
      </c>
      <c r="H13" s="26"/>
      <c r="I13" s="26"/>
      <c r="J13" s="26"/>
      <c r="K13" s="32">
        <f>SUM(K9:K12)</f>
        <v>1732000</v>
      </c>
    </row>
    <row r="14" spans="1:11" s="5" customFormat="1" ht="12.75">
      <c r="A14" s="29" t="s">
        <v>20</v>
      </c>
      <c r="B14" s="22"/>
      <c r="C14" s="30" t="s">
        <v>21</v>
      </c>
      <c r="D14" s="23"/>
      <c r="E14" s="23"/>
      <c r="F14" s="23"/>
      <c r="G14" s="23"/>
      <c r="H14" s="23"/>
      <c r="I14" s="23"/>
      <c r="J14" s="23"/>
      <c r="K14" s="23"/>
    </row>
    <row r="15" spans="1:11" s="5" customFormat="1" ht="13.5" thickBot="1">
      <c r="A15" s="33"/>
      <c r="B15" s="18" t="s">
        <v>22</v>
      </c>
      <c r="C15" s="19" t="s">
        <v>71</v>
      </c>
      <c r="D15" s="20">
        <v>4000</v>
      </c>
      <c r="E15" s="20">
        <v>4000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5" customFormat="1" ht="13.5" thickBot="1">
      <c r="A16" s="34"/>
      <c r="B16" s="31"/>
      <c r="C16" s="26" t="s">
        <v>23</v>
      </c>
      <c r="D16" s="27">
        <v>4000</v>
      </c>
      <c r="E16" s="27">
        <v>4000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8">
        <v>0</v>
      </c>
    </row>
    <row r="17" spans="1:11" s="5" customFormat="1" ht="38.25">
      <c r="A17" s="48" t="s">
        <v>165</v>
      </c>
      <c r="B17" s="38"/>
      <c r="C17" s="39" t="s">
        <v>166</v>
      </c>
      <c r="D17" s="40"/>
      <c r="E17" s="40"/>
      <c r="F17" s="39"/>
      <c r="G17" s="39"/>
      <c r="H17" s="39"/>
      <c r="I17" s="39"/>
      <c r="J17" s="39"/>
      <c r="K17" s="49"/>
    </row>
    <row r="18" spans="1:11" s="5" customFormat="1" ht="12.75">
      <c r="A18" s="64"/>
      <c r="B18" s="65" t="s">
        <v>167</v>
      </c>
      <c r="C18" s="66" t="s">
        <v>168</v>
      </c>
      <c r="D18" s="67">
        <v>114728</v>
      </c>
      <c r="E18" s="67">
        <v>114728</v>
      </c>
      <c r="F18" s="66">
        <v>0</v>
      </c>
      <c r="G18" s="66">
        <v>0</v>
      </c>
      <c r="H18" s="67">
        <v>114728</v>
      </c>
      <c r="I18" s="66">
        <v>0</v>
      </c>
      <c r="J18" s="66">
        <v>0</v>
      </c>
      <c r="K18" s="66">
        <v>0</v>
      </c>
    </row>
    <row r="19" spans="1:11" s="5" customFormat="1" ht="13.5" thickBot="1">
      <c r="A19" s="60"/>
      <c r="B19" s="50"/>
      <c r="C19" s="61" t="s">
        <v>169</v>
      </c>
      <c r="D19" s="62">
        <v>114728</v>
      </c>
      <c r="E19" s="62">
        <v>114728</v>
      </c>
      <c r="F19" s="61">
        <v>0</v>
      </c>
      <c r="G19" s="61">
        <v>0</v>
      </c>
      <c r="H19" s="62">
        <v>114728</v>
      </c>
      <c r="I19" s="61">
        <v>0</v>
      </c>
      <c r="J19" s="61">
        <v>0</v>
      </c>
      <c r="K19" s="63">
        <v>0</v>
      </c>
    </row>
    <row r="20" spans="1:11" s="5" customFormat="1" ht="12.75">
      <c r="A20" s="29" t="s">
        <v>54</v>
      </c>
      <c r="B20" s="22"/>
      <c r="C20" s="30" t="s">
        <v>55</v>
      </c>
      <c r="D20" s="23"/>
      <c r="E20" s="23"/>
      <c r="F20" s="23"/>
      <c r="G20" s="23"/>
      <c r="H20" s="23"/>
      <c r="I20" s="23"/>
      <c r="J20" s="23"/>
      <c r="K20" s="23"/>
    </row>
    <row r="21" spans="1:11" s="5" customFormat="1" ht="12.75">
      <c r="A21" s="9"/>
      <c r="B21" s="12" t="s">
        <v>72</v>
      </c>
      <c r="C21" s="14" t="s">
        <v>73</v>
      </c>
      <c r="D21" s="16">
        <v>170000</v>
      </c>
      <c r="E21" s="16">
        <v>170000</v>
      </c>
      <c r="F21" s="6">
        <v>0</v>
      </c>
      <c r="G21" s="59">
        <v>0</v>
      </c>
      <c r="H21" s="6">
        <v>0</v>
      </c>
      <c r="I21" s="6">
        <v>0</v>
      </c>
      <c r="J21" s="6">
        <v>0</v>
      </c>
      <c r="K21" s="6">
        <v>0</v>
      </c>
    </row>
    <row r="22" spans="1:11" s="5" customFormat="1" ht="13.5" thickBot="1">
      <c r="A22" s="33"/>
      <c r="B22" s="18" t="s">
        <v>56</v>
      </c>
      <c r="C22" s="19" t="s">
        <v>70</v>
      </c>
      <c r="D22" s="20">
        <v>1570000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0">
        <v>1570000</v>
      </c>
    </row>
    <row r="23" spans="1:11" s="5" customFormat="1" ht="13.5" thickBot="1">
      <c r="A23" s="34"/>
      <c r="B23" s="31"/>
      <c r="C23" s="26" t="s">
        <v>57</v>
      </c>
      <c r="D23" s="27">
        <f aca="true" t="shared" si="0" ref="D23:J23">SUM(D21:D22)</f>
        <v>1740000</v>
      </c>
      <c r="E23" s="27">
        <f t="shared" si="0"/>
        <v>170000</v>
      </c>
      <c r="F23" s="26">
        <f t="shared" si="0"/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32">
        <v>1570000</v>
      </c>
    </row>
    <row r="24" spans="1:11" s="5" customFormat="1" ht="12.75">
      <c r="A24" s="45" t="s">
        <v>24</v>
      </c>
      <c r="B24" s="38"/>
      <c r="C24" s="39" t="s">
        <v>25</v>
      </c>
      <c r="D24" s="44"/>
      <c r="E24" s="44"/>
      <c r="F24" s="44"/>
      <c r="G24" s="44"/>
      <c r="H24" s="44"/>
      <c r="I24" s="44"/>
      <c r="J24" s="44"/>
      <c r="K24" s="44"/>
    </row>
    <row r="25" spans="1:11" s="5" customFormat="1" ht="25.5">
      <c r="A25" s="68"/>
      <c r="B25" s="65" t="s">
        <v>26</v>
      </c>
      <c r="C25" s="66" t="s">
        <v>74</v>
      </c>
      <c r="D25" s="69">
        <v>48000</v>
      </c>
      <c r="E25" s="69">
        <v>48000</v>
      </c>
      <c r="F25" s="69">
        <v>6000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s="5" customFormat="1" ht="9.75" customHeight="1" thickBot="1">
      <c r="A26" s="53">
        <v>1</v>
      </c>
      <c r="B26" s="53">
        <v>2</v>
      </c>
      <c r="C26" s="53">
        <v>3</v>
      </c>
      <c r="D26" s="53">
        <v>4</v>
      </c>
      <c r="E26" s="53">
        <v>5</v>
      </c>
      <c r="F26" s="53">
        <v>6</v>
      </c>
      <c r="G26" s="53">
        <v>7</v>
      </c>
      <c r="H26" s="53">
        <v>8</v>
      </c>
      <c r="I26" s="53">
        <v>9</v>
      </c>
      <c r="J26" s="53">
        <v>10</v>
      </c>
      <c r="K26" s="53">
        <v>11</v>
      </c>
    </row>
    <row r="27" spans="1:11" s="5" customFormat="1" ht="13.5" thickBot="1">
      <c r="A27" s="34"/>
      <c r="B27" s="31"/>
      <c r="C27" s="26" t="s">
        <v>27</v>
      </c>
      <c r="D27" s="27">
        <v>48000</v>
      </c>
      <c r="E27" s="27">
        <v>48000</v>
      </c>
      <c r="F27" s="27">
        <v>6000</v>
      </c>
      <c r="G27" s="26">
        <v>0</v>
      </c>
      <c r="H27" s="26">
        <v>0</v>
      </c>
      <c r="I27" s="26">
        <v>0</v>
      </c>
      <c r="J27" s="26">
        <v>0</v>
      </c>
      <c r="K27" s="28">
        <v>0</v>
      </c>
    </row>
    <row r="28" spans="1:11" s="5" customFormat="1" ht="12.75">
      <c r="A28" s="29" t="s">
        <v>75</v>
      </c>
      <c r="B28" s="22"/>
      <c r="C28" s="30" t="s">
        <v>76</v>
      </c>
      <c r="D28" s="23"/>
      <c r="E28" s="23"/>
      <c r="F28" s="23"/>
      <c r="G28" s="23"/>
      <c r="H28" s="23"/>
      <c r="I28" s="23"/>
      <c r="J28" s="23"/>
      <c r="K28" s="23"/>
    </row>
    <row r="29" spans="1:11" s="5" customFormat="1" ht="25.5">
      <c r="A29" s="9"/>
      <c r="B29" s="12" t="s">
        <v>77</v>
      </c>
      <c r="C29" s="14" t="s">
        <v>78</v>
      </c>
      <c r="D29" s="16">
        <v>202800</v>
      </c>
      <c r="E29" s="16">
        <v>202800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s="5" customFormat="1" ht="13.5" thickBot="1">
      <c r="A30" s="33"/>
      <c r="B30" s="18" t="s">
        <v>79</v>
      </c>
      <c r="C30" s="21" t="s">
        <v>80</v>
      </c>
      <c r="D30" s="20">
        <v>9500</v>
      </c>
      <c r="E30" s="20">
        <v>9500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5" customFormat="1" ht="13.5" thickBot="1">
      <c r="A31" s="34"/>
      <c r="B31" s="31"/>
      <c r="C31" s="26" t="s">
        <v>81</v>
      </c>
      <c r="D31" s="27">
        <f aca="true" t="shared" si="1" ref="D31:K31">SUM(D29:D30)</f>
        <v>212300</v>
      </c>
      <c r="E31" s="27">
        <f t="shared" si="1"/>
        <v>212300</v>
      </c>
      <c r="F31" s="26">
        <f t="shared" si="1"/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8">
        <f t="shared" si="1"/>
        <v>0</v>
      </c>
    </row>
    <row r="32" spans="1:11" s="5" customFormat="1" ht="12.75">
      <c r="A32" s="29" t="s">
        <v>28</v>
      </c>
      <c r="B32" s="22"/>
      <c r="C32" s="30" t="s">
        <v>29</v>
      </c>
      <c r="D32" s="23"/>
      <c r="E32" s="23"/>
      <c r="F32" s="23"/>
      <c r="G32" s="23"/>
      <c r="H32" s="23"/>
      <c r="I32" s="23"/>
      <c r="J32" s="23"/>
      <c r="K32" s="23"/>
    </row>
    <row r="33" spans="1:11" s="5" customFormat="1" ht="12.75">
      <c r="A33" s="9"/>
      <c r="B33" s="12" t="s">
        <v>44</v>
      </c>
      <c r="C33" s="6" t="s">
        <v>82</v>
      </c>
      <c r="D33" s="16">
        <v>67207</v>
      </c>
      <c r="E33" s="16">
        <v>67207</v>
      </c>
      <c r="F33" s="16">
        <v>44161</v>
      </c>
      <c r="G33" s="16">
        <v>6319</v>
      </c>
      <c r="H33" s="6">
        <v>0</v>
      </c>
      <c r="I33" s="6">
        <v>0</v>
      </c>
      <c r="J33" s="6">
        <v>0</v>
      </c>
      <c r="K33" s="6">
        <v>0</v>
      </c>
    </row>
    <row r="34" spans="1:11" s="5" customFormat="1" ht="12.75">
      <c r="A34" s="9"/>
      <c r="B34" s="12" t="s">
        <v>83</v>
      </c>
      <c r="C34" s="15" t="s">
        <v>84</v>
      </c>
      <c r="D34" s="16">
        <v>86000</v>
      </c>
      <c r="E34" s="16">
        <v>86000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s="5" customFormat="1" ht="12.75">
      <c r="A35" s="9"/>
      <c r="B35" s="12" t="s">
        <v>30</v>
      </c>
      <c r="C35" s="6" t="s">
        <v>85</v>
      </c>
      <c r="D35" s="16">
        <v>1757737</v>
      </c>
      <c r="E35" s="16">
        <v>1499737</v>
      </c>
      <c r="F35" s="16">
        <v>888571</v>
      </c>
      <c r="G35" s="16">
        <v>165528</v>
      </c>
      <c r="H35" s="6">
        <v>0</v>
      </c>
      <c r="I35" s="6">
        <v>0</v>
      </c>
      <c r="J35" s="6">
        <v>0</v>
      </c>
      <c r="K35" s="16">
        <v>258000</v>
      </c>
    </row>
    <row r="36" spans="1:11" s="5" customFormat="1" ht="13.5" thickBot="1">
      <c r="A36" s="33"/>
      <c r="B36" s="18" t="s">
        <v>86</v>
      </c>
      <c r="C36" s="21" t="s">
        <v>70</v>
      </c>
      <c r="D36" s="20">
        <v>112600</v>
      </c>
      <c r="E36" s="20">
        <v>112600</v>
      </c>
      <c r="F36" s="20">
        <v>80000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s="5" customFormat="1" ht="13.5" thickBot="1">
      <c r="A37" s="34"/>
      <c r="B37" s="31"/>
      <c r="C37" s="26" t="s">
        <v>31</v>
      </c>
      <c r="D37" s="27">
        <f aca="true" t="shared" si="2" ref="D37:J37">SUM(D33:D36)</f>
        <v>2023544</v>
      </c>
      <c r="E37" s="27">
        <f t="shared" si="2"/>
        <v>1765544</v>
      </c>
      <c r="F37" s="27">
        <f t="shared" si="2"/>
        <v>1012732</v>
      </c>
      <c r="G37" s="27">
        <f t="shared" si="2"/>
        <v>171847</v>
      </c>
      <c r="H37" s="26">
        <f t="shared" si="2"/>
        <v>0</v>
      </c>
      <c r="I37" s="26">
        <f t="shared" si="2"/>
        <v>0</v>
      </c>
      <c r="J37" s="26">
        <f t="shared" si="2"/>
        <v>0</v>
      </c>
      <c r="K37" s="32">
        <v>258000</v>
      </c>
    </row>
    <row r="38" spans="1:11" s="5" customFormat="1" ht="25.5">
      <c r="A38" s="29" t="s">
        <v>87</v>
      </c>
      <c r="B38" s="22"/>
      <c r="C38" s="30" t="s">
        <v>88</v>
      </c>
      <c r="D38" s="23"/>
      <c r="E38" s="23"/>
      <c r="F38" s="23"/>
      <c r="G38" s="23"/>
      <c r="H38" s="23"/>
      <c r="I38" s="23"/>
      <c r="J38" s="23"/>
      <c r="K38" s="23"/>
    </row>
    <row r="39" spans="1:11" s="5" customFormat="1" ht="12.75">
      <c r="A39" s="13"/>
      <c r="B39" s="12" t="s">
        <v>160</v>
      </c>
      <c r="C39" s="14" t="s">
        <v>161</v>
      </c>
      <c r="D39" s="16">
        <v>1500</v>
      </c>
      <c r="E39" s="16">
        <v>1500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s="5" customFormat="1" ht="12.75">
      <c r="A40" s="13"/>
      <c r="B40" s="12" t="s">
        <v>162</v>
      </c>
      <c r="C40" s="14" t="s">
        <v>163</v>
      </c>
      <c r="D40" s="16">
        <v>4000</v>
      </c>
      <c r="E40" s="16">
        <v>4000</v>
      </c>
      <c r="F40" s="6">
        <v>0</v>
      </c>
      <c r="G40" s="6">
        <v>0</v>
      </c>
      <c r="H40" s="16">
        <v>4000</v>
      </c>
      <c r="I40" s="6">
        <v>0</v>
      </c>
      <c r="J40" s="6">
        <v>0</v>
      </c>
      <c r="K40" s="6">
        <v>0</v>
      </c>
    </row>
    <row r="41" spans="1:11" s="5" customFormat="1" ht="12.75">
      <c r="A41" s="9"/>
      <c r="B41" s="12" t="s">
        <v>89</v>
      </c>
      <c r="C41" s="14" t="s">
        <v>90</v>
      </c>
      <c r="D41" s="16">
        <v>237536</v>
      </c>
      <c r="E41" s="16">
        <v>173804</v>
      </c>
      <c r="F41" s="16">
        <v>21780</v>
      </c>
      <c r="G41" s="16">
        <v>1500</v>
      </c>
      <c r="H41" s="6">
        <v>0</v>
      </c>
      <c r="I41" s="6">
        <v>0</v>
      </c>
      <c r="J41" s="6">
        <v>0</v>
      </c>
      <c r="K41" s="16">
        <v>63732</v>
      </c>
    </row>
    <row r="42" spans="1:11" s="5" customFormat="1" ht="12.75">
      <c r="A42" s="33"/>
      <c r="B42" s="18" t="s">
        <v>91</v>
      </c>
      <c r="C42" s="19" t="s">
        <v>92</v>
      </c>
      <c r="D42" s="20">
        <v>3100</v>
      </c>
      <c r="E42" s="20">
        <v>3100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s="5" customFormat="1" ht="13.5" thickBot="1">
      <c r="A43" s="50"/>
      <c r="B43" s="41" t="s">
        <v>174</v>
      </c>
      <c r="C43" s="42" t="s">
        <v>175</v>
      </c>
      <c r="D43" s="46">
        <v>3000</v>
      </c>
      <c r="E43" s="46">
        <v>3000</v>
      </c>
      <c r="F43" s="44"/>
      <c r="G43" s="44"/>
      <c r="H43" s="44"/>
      <c r="I43" s="44"/>
      <c r="J43" s="44"/>
      <c r="K43" s="47"/>
    </row>
    <row r="44" spans="1:11" s="5" customFormat="1" ht="13.5" thickBot="1">
      <c r="A44" s="34"/>
      <c r="B44" s="31"/>
      <c r="C44" s="26" t="s">
        <v>93</v>
      </c>
      <c r="D44" s="27">
        <f>SUM(D39:D43)</f>
        <v>249136</v>
      </c>
      <c r="E44" s="27">
        <f>SUM(E39:E43)</f>
        <v>185404</v>
      </c>
      <c r="F44" s="27">
        <v>21780</v>
      </c>
      <c r="G44" s="27">
        <v>1500</v>
      </c>
      <c r="H44" s="27">
        <v>4000</v>
      </c>
      <c r="I44" s="26">
        <f>SUM(I39:I42)</f>
        <v>0</v>
      </c>
      <c r="J44" s="26">
        <f>SUM(J39:J42)</f>
        <v>0</v>
      </c>
      <c r="K44" s="32">
        <v>63732</v>
      </c>
    </row>
    <row r="45" spans="1:11" s="5" customFormat="1" ht="12.75">
      <c r="A45" s="29" t="s">
        <v>94</v>
      </c>
      <c r="B45" s="22"/>
      <c r="C45" s="30" t="s">
        <v>95</v>
      </c>
      <c r="D45" s="23"/>
      <c r="E45" s="23"/>
      <c r="F45" s="23"/>
      <c r="G45" s="23"/>
      <c r="H45" s="23"/>
      <c r="I45" s="23"/>
      <c r="J45" s="23"/>
      <c r="K45" s="23"/>
    </row>
    <row r="46" spans="1:11" s="5" customFormat="1" ht="38.25">
      <c r="A46" s="9"/>
      <c r="B46" s="12" t="s">
        <v>96</v>
      </c>
      <c r="C46" s="6" t="s">
        <v>97</v>
      </c>
      <c r="D46" s="16">
        <v>195000</v>
      </c>
      <c r="E46" s="16">
        <v>195000</v>
      </c>
      <c r="F46" s="6">
        <v>0</v>
      </c>
      <c r="G46" s="6">
        <v>0</v>
      </c>
      <c r="H46" s="6">
        <v>0</v>
      </c>
      <c r="I46" s="16">
        <v>195000</v>
      </c>
      <c r="J46" s="6">
        <v>0</v>
      </c>
      <c r="K46" s="6">
        <v>0</v>
      </c>
    </row>
    <row r="47" spans="1:11" s="5" customFormat="1" ht="51.75" thickBot="1">
      <c r="A47" s="33"/>
      <c r="B47" s="18" t="s">
        <v>98</v>
      </c>
      <c r="C47" s="21" t="s">
        <v>99</v>
      </c>
      <c r="D47" s="20">
        <v>32500</v>
      </c>
      <c r="E47" s="20">
        <v>32500</v>
      </c>
      <c r="F47" s="21">
        <v>0</v>
      </c>
      <c r="G47" s="21">
        <v>0</v>
      </c>
      <c r="H47" s="21">
        <v>0</v>
      </c>
      <c r="I47" s="21">
        <v>0</v>
      </c>
      <c r="J47" s="20">
        <v>32500</v>
      </c>
      <c r="K47" s="21">
        <v>0</v>
      </c>
    </row>
    <row r="48" spans="1:11" s="5" customFormat="1" ht="13.5" thickBot="1">
      <c r="A48" s="34"/>
      <c r="B48" s="31"/>
      <c r="C48" s="26" t="s">
        <v>100</v>
      </c>
      <c r="D48" s="27">
        <f aca="true" t="shared" si="3" ref="D48:I48">SUM(D46:D47)</f>
        <v>227500</v>
      </c>
      <c r="E48" s="27">
        <f t="shared" si="3"/>
        <v>227500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7">
        <f t="shared" si="3"/>
        <v>195000</v>
      </c>
      <c r="J48" s="27">
        <v>32500</v>
      </c>
      <c r="K48" s="28">
        <f>SUM(K46:K47)</f>
        <v>0</v>
      </c>
    </row>
    <row r="49" spans="1:11" s="5" customFormat="1" ht="12.75">
      <c r="A49" s="29" t="s">
        <v>32</v>
      </c>
      <c r="B49" s="22"/>
      <c r="C49" s="30" t="s">
        <v>33</v>
      </c>
      <c r="D49" s="23"/>
      <c r="E49" s="23"/>
      <c r="F49" s="23"/>
      <c r="G49" s="23"/>
      <c r="H49" s="23"/>
      <c r="I49" s="23"/>
      <c r="J49" s="23"/>
      <c r="K49" s="23"/>
    </row>
    <row r="50" spans="1:11" s="5" customFormat="1" ht="13.5" thickBot="1">
      <c r="A50" s="33"/>
      <c r="B50" s="18" t="s">
        <v>101</v>
      </c>
      <c r="C50" s="21" t="s">
        <v>102</v>
      </c>
      <c r="D50" s="20">
        <v>30000</v>
      </c>
      <c r="E50" s="20">
        <v>30000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5" customFormat="1" ht="13.5" thickBot="1">
      <c r="A51" s="34"/>
      <c r="B51" s="31"/>
      <c r="C51" s="26" t="s">
        <v>100</v>
      </c>
      <c r="D51" s="27">
        <v>30000</v>
      </c>
      <c r="E51" s="27">
        <v>30000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8">
        <v>0</v>
      </c>
    </row>
    <row r="52" spans="1:11" s="5" customFormat="1" ht="17.25" customHeight="1">
      <c r="A52" s="29" t="s">
        <v>34</v>
      </c>
      <c r="B52" s="22"/>
      <c r="C52" s="30" t="s">
        <v>35</v>
      </c>
      <c r="D52" s="23"/>
      <c r="E52" s="23"/>
      <c r="F52" s="23"/>
      <c r="G52" s="23"/>
      <c r="H52" s="23"/>
      <c r="I52" s="23"/>
      <c r="J52" s="23"/>
      <c r="K52" s="23"/>
    </row>
    <row r="53" spans="1:11" s="5" customFormat="1" ht="10.5" customHeight="1">
      <c r="A53" s="53">
        <v>1</v>
      </c>
      <c r="B53" s="53">
        <v>2</v>
      </c>
      <c r="C53" s="53">
        <v>3</v>
      </c>
      <c r="D53" s="53">
        <v>4</v>
      </c>
      <c r="E53" s="53">
        <v>5</v>
      </c>
      <c r="F53" s="53">
        <v>6</v>
      </c>
      <c r="G53" s="53">
        <v>7</v>
      </c>
      <c r="H53" s="53">
        <v>8</v>
      </c>
      <c r="I53" s="53">
        <v>9</v>
      </c>
      <c r="J53" s="53">
        <v>10</v>
      </c>
      <c r="K53" s="53">
        <v>11</v>
      </c>
    </row>
    <row r="54" spans="1:11" s="5" customFormat="1" ht="12.75">
      <c r="A54" s="9"/>
      <c r="B54" s="12" t="s">
        <v>36</v>
      </c>
      <c r="C54" s="6" t="s">
        <v>103</v>
      </c>
      <c r="D54" s="16">
        <v>3999092</v>
      </c>
      <c r="E54" s="16">
        <v>3669092</v>
      </c>
      <c r="F54" s="16">
        <v>2400553</v>
      </c>
      <c r="G54" s="16">
        <v>434706</v>
      </c>
      <c r="H54" s="6">
        <v>0</v>
      </c>
      <c r="I54" s="6">
        <v>0</v>
      </c>
      <c r="J54" s="6">
        <v>0</v>
      </c>
      <c r="K54" s="16">
        <v>330000</v>
      </c>
    </row>
    <row r="55" spans="1:11" s="5" customFormat="1" ht="25.5">
      <c r="A55" s="9"/>
      <c r="B55" s="12" t="s">
        <v>104</v>
      </c>
      <c r="C55" s="6" t="s">
        <v>105</v>
      </c>
      <c r="D55" s="16">
        <v>240730</v>
      </c>
      <c r="E55" s="16">
        <v>240730</v>
      </c>
      <c r="F55" s="16">
        <v>169412</v>
      </c>
      <c r="G55" s="16">
        <v>31780</v>
      </c>
      <c r="H55" s="6">
        <v>0</v>
      </c>
      <c r="I55" s="6">
        <v>0</v>
      </c>
      <c r="J55" s="6">
        <v>0</v>
      </c>
      <c r="K55" s="6">
        <v>0</v>
      </c>
    </row>
    <row r="56" spans="1:11" s="5" customFormat="1" ht="12.75">
      <c r="A56" s="9"/>
      <c r="B56" s="12" t="s">
        <v>37</v>
      </c>
      <c r="C56" s="6" t="s">
        <v>106</v>
      </c>
      <c r="D56" s="16">
        <v>328443</v>
      </c>
      <c r="E56" s="16">
        <v>328443</v>
      </c>
      <c r="F56" s="16">
        <v>194657</v>
      </c>
      <c r="G56" s="16">
        <v>35507</v>
      </c>
      <c r="H56" s="6">
        <v>0</v>
      </c>
      <c r="I56" s="6">
        <v>0</v>
      </c>
      <c r="J56" s="6">
        <v>0</v>
      </c>
      <c r="K56" s="6">
        <v>0</v>
      </c>
    </row>
    <row r="57" spans="1:11" s="5" customFormat="1" ht="12.75">
      <c r="A57" s="9"/>
      <c r="B57" s="12" t="s">
        <v>38</v>
      </c>
      <c r="C57" s="6" t="s">
        <v>107</v>
      </c>
      <c r="D57" s="16">
        <v>1480425</v>
      </c>
      <c r="E57" s="16">
        <v>1480425</v>
      </c>
      <c r="F57" s="16">
        <v>1021811</v>
      </c>
      <c r="G57" s="16">
        <v>192204</v>
      </c>
      <c r="H57" s="6">
        <v>0</v>
      </c>
      <c r="I57" s="6">
        <v>0</v>
      </c>
      <c r="J57" s="6">
        <v>0</v>
      </c>
      <c r="K57" s="6">
        <v>0</v>
      </c>
    </row>
    <row r="58" spans="1:11" s="5" customFormat="1" ht="12.75">
      <c r="A58" s="9"/>
      <c r="B58" s="12" t="s">
        <v>108</v>
      </c>
      <c r="C58" s="6" t="s">
        <v>109</v>
      </c>
      <c r="D58" s="16">
        <v>221763</v>
      </c>
      <c r="E58" s="16">
        <v>221763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 s="5" customFormat="1" ht="25.5">
      <c r="A59" s="9"/>
      <c r="B59" s="12" t="s">
        <v>110</v>
      </c>
      <c r="C59" s="6" t="s">
        <v>111</v>
      </c>
      <c r="D59" s="16">
        <v>117604</v>
      </c>
      <c r="E59" s="16">
        <v>117604</v>
      </c>
      <c r="F59" s="16">
        <v>80607</v>
      </c>
      <c r="G59" s="16">
        <v>14340</v>
      </c>
      <c r="H59" s="6">
        <v>0</v>
      </c>
      <c r="I59" s="6">
        <v>0</v>
      </c>
      <c r="J59" s="6">
        <v>0</v>
      </c>
      <c r="K59" s="6">
        <v>0</v>
      </c>
    </row>
    <row r="60" spans="1:11" s="5" customFormat="1" ht="25.5">
      <c r="A60" s="9"/>
      <c r="B60" s="12" t="s">
        <v>112</v>
      </c>
      <c r="C60" s="6" t="s">
        <v>113</v>
      </c>
      <c r="D60" s="16">
        <v>31016</v>
      </c>
      <c r="E60" s="16">
        <v>31016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 s="5" customFormat="1" ht="13.5" thickBot="1">
      <c r="A61" s="33"/>
      <c r="B61" s="18" t="s">
        <v>114</v>
      </c>
      <c r="C61" s="21" t="s">
        <v>70</v>
      </c>
      <c r="D61" s="20">
        <v>48321</v>
      </c>
      <c r="E61" s="20">
        <v>48321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1" s="5" customFormat="1" ht="13.5" thickBot="1">
      <c r="A62" s="34"/>
      <c r="B62" s="31"/>
      <c r="C62" s="26" t="s">
        <v>39</v>
      </c>
      <c r="D62" s="27">
        <v>6467394</v>
      </c>
      <c r="E62" s="27">
        <v>6137394</v>
      </c>
      <c r="F62" s="27">
        <f aca="true" t="shared" si="4" ref="F62:K62">SUM(F54:F61)</f>
        <v>3867040</v>
      </c>
      <c r="G62" s="27">
        <f t="shared" si="4"/>
        <v>708537</v>
      </c>
      <c r="H62" s="26">
        <f t="shared" si="4"/>
        <v>0</v>
      </c>
      <c r="I62" s="26">
        <f t="shared" si="4"/>
        <v>0</v>
      </c>
      <c r="J62" s="26">
        <f t="shared" si="4"/>
        <v>0</v>
      </c>
      <c r="K62" s="32">
        <f t="shared" si="4"/>
        <v>330000</v>
      </c>
    </row>
    <row r="63" spans="1:11" s="5" customFormat="1" ht="12.75">
      <c r="A63" s="29" t="s">
        <v>115</v>
      </c>
      <c r="B63" s="22"/>
      <c r="C63" s="30" t="s">
        <v>116</v>
      </c>
      <c r="D63" s="23"/>
      <c r="E63" s="23"/>
      <c r="F63" s="23"/>
      <c r="G63" s="23"/>
      <c r="H63" s="23"/>
      <c r="I63" s="23"/>
      <c r="J63" s="23"/>
      <c r="K63" s="23"/>
    </row>
    <row r="64" spans="1:11" s="5" customFormat="1" ht="12.75">
      <c r="A64" s="9"/>
      <c r="B64" s="12" t="s">
        <v>117</v>
      </c>
      <c r="C64" s="6" t="s">
        <v>118</v>
      </c>
      <c r="D64" s="16">
        <v>8000</v>
      </c>
      <c r="E64" s="16">
        <v>8000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</row>
    <row r="65" spans="1:11" s="5" customFormat="1" ht="12.75">
      <c r="A65" s="9"/>
      <c r="B65" s="12" t="s">
        <v>119</v>
      </c>
      <c r="C65" s="6" t="s">
        <v>120</v>
      </c>
      <c r="D65" s="16">
        <v>75212</v>
      </c>
      <c r="E65" s="16">
        <v>75212</v>
      </c>
      <c r="F65" s="16">
        <v>6000</v>
      </c>
      <c r="G65" s="16">
        <v>1200</v>
      </c>
      <c r="H65" s="6">
        <v>0</v>
      </c>
      <c r="I65" s="6">
        <v>0</v>
      </c>
      <c r="J65" s="6">
        <v>0</v>
      </c>
      <c r="K65" s="6">
        <v>0</v>
      </c>
    </row>
    <row r="66" spans="1:11" s="5" customFormat="1" ht="13.5" thickBot="1">
      <c r="A66" s="33"/>
      <c r="B66" s="18" t="s">
        <v>121</v>
      </c>
      <c r="C66" s="21" t="s">
        <v>70</v>
      </c>
      <c r="D66" s="20">
        <v>120000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120000</v>
      </c>
    </row>
    <row r="67" spans="1:11" s="5" customFormat="1" ht="13.5" thickBot="1">
      <c r="A67" s="34"/>
      <c r="B67" s="31"/>
      <c r="C67" s="26" t="s">
        <v>122</v>
      </c>
      <c r="D67" s="27">
        <f>SUM(D64:D66)</f>
        <v>203212</v>
      </c>
      <c r="E67" s="27">
        <f>SUM(E64:E66)</f>
        <v>83212</v>
      </c>
      <c r="F67" s="27">
        <v>6000</v>
      </c>
      <c r="G67" s="27">
        <v>1200</v>
      </c>
      <c r="H67" s="26">
        <f>SUM(H64:H66)</f>
        <v>0</v>
      </c>
      <c r="I67" s="26">
        <f>SUM(I64:I66)</f>
        <v>0</v>
      </c>
      <c r="J67" s="26">
        <f>SUM(J64:J66)</f>
        <v>0</v>
      </c>
      <c r="K67" s="32">
        <v>120000</v>
      </c>
    </row>
    <row r="68" spans="1:11" s="5" customFormat="1" ht="12.75">
      <c r="A68" s="29" t="s">
        <v>40</v>
      </c>
      <c r="B68" s="22"/>
      <c r="C68" s="30" t="s">
        <v>41</v>
      </c>
      <c r="D68" s="23"/>
      <c r="E68" s="23"/>
      <c r="F68" s="23"/>
      <c r="G68" s="23"/>
      <c r="H68" s="23"/>
      <c r="I68" s="23"/>
      <c r="J68" s="23"/>
      <c r="K68" s="23"/>
    </row>
    <row r="69" spans="1:11" s="5" customFormat="1" ht="12.75">
      <c r="A69" s="9"/>
      <c r="B69" s="12" t="s">
        <v>123</v>
      </c>
      <c r="C69" s="6" t="s">
        <v>124</v>
      </c>
      <c r="D69" s="16">
        <v>70992</v>
      </c>
      <c r="E69" s="16">
        <v>70992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1" s="5" customFormat="1" ht="38.25">
      <c r="A70" s="9"/>
      <c r="B70" s="12" t="s">
        <v>51</v>
      </c>
      <c r="C70" s="6" t="s">
        <v>125</v>
      </c>
      <c r="D70" s="16">
        <v>66973</v>
      </c>
      <c r="E70" s="16">
        <v>66973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 s="5" customFormat="1" ht="12.75">
      <c r="A71" s="9"/>
      <c r="B71" s="12" t="s">
        <v>126</v>
      </c>
      <c r="C71" s="6" t="s">
        <v>127</v>
      </c>
      <c r="D71" s="16">
        <v>25000</v>
      </c>
      <c r="E71" s="16">
        <v>25000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 s="5" customFormat="1" ht="12.75">
      <c r="A72" s="9"/>
      <c r="B72" s="12" t="s">
        <v>52</v>
      </c>
      <c r="C72" s="6" t="s">
        <v>128</v>
      </c>
      <c r="D72" s="16">
        <v>204797</v>
      </c>
      <c r="E72" s="16">
        <v>204797</v>
      </c>
      <c r="F72" s="16">
        <v>139300</v>
      </c>
      <c r="G72" s="16">
        <v>24202</v>
      </c>
      <c r="H72" s="6">
        <v>0</v>
      </c>
      <c r="I72" s="6">
        <v>0</v>
      </c>
      <c r="J72" s="6">
        <v>0</v>
      </c>
      <c r="K72" s="6">
        <v>0</v>
      </c>
    </row>
    <row r="73" spans="1:11" s="5" customFormat="1" ht="25.5">
      <c r="A73" s="9"/>
      <c r="B73" s="12" t="s">
        <v>42</v>
      </c>
      <c r="C73" s="6" t="s">
        <v>129</v>
      </c>
      <c r="D73" s="16">
        <v>47773</v>
      </c>
      <c r="E73" s="16">
        <v>47773</v>
      </c>
      <c r="F73" s="16">
        <v>38358</v>
      </c>
      <c r="G73" s="16">
        <v>6555</v>
      </c>
      <c r="H73" s="6">
        <v>0</v>
      </c>
      <c r="I73" s="6">
        <v>0</v>
      </c>
      <c r="J73" s="6">
        <v>0</v>
      </c>
      <c r="K73" s="6">
        <v>0</v>
      </c>
    </row>
    <row r="74" spans="1:11" s="5" customFormat="1" ht="13.5" thickBot="1">
      <c r="A74" s="33"/>
      <c r="B74" s="18" t="s">
        <v>53</v>
      </c>
      <c r="C74" s="19" t="s">
        <v>70</v>
      </c>
      <c r="D74" s="20">
        <v>62886</v>
      </c>
      <c r="E74" s="20">
        <v>62886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s="5" customFormat="1" ht="13.5" thickBot="1">
      <c r="A75" s="34"/>
      <c r="B75" s="31"/>
      <c r="C75" s="26" t="s">
        <v>43</v>
      </c>
      <c r="D75" s="27">
        <f>SUM(D69:D74)</f>
        <v>478421</v>
      </c>
      <c r="E75" s="27">
        <f>SUM(E69:E74)</f>
        <v>478421</v>
      </c>
      <c r="F75" s="27">
        <v>177658</v>
      </c>
      <c r="G75" s="27">
        <v>30757</v>
      </c>
      <c r="H75" s="26">
        <f>SUM(H69:H74)</f>
        <v>0</v>
      </c>
      <c r="I75" s="26">
        <f>SUM(I69:I74)</f>
        <v>0</v>
      </c>
      <c r="J75" s="26">
        <f>SUM(J69:J74)</f>
        <v>0</v>
      </c>
      <c r="K75" s="28">
        <f>SUM(K69:K74)</f>
        <v>0</v>
      </c>
    </row>
    <row r="76" spans="1:11" s="5" customFormat="1" ht="25.5">
      <c r="A76" s="29" t="s">
        <v>130</v>
      </c>
      <c r="B76" s="22"/>
      <c r="C76" s="30" t="s">
        <v>131</v>
      </c>
      <c r="D76" s="23"/>
      <c r="E76" s="23"/>
      <c r="F76" s="23"/>
      <c r="G76" s="23"/>
      <c r="H76" s="23"/>
      <c r="I76" s="23"/>
      <c r="J76" s="23"/>
      <c r="K76" s="23"/>
    </row>
    <row r="77" spans="1:11" s="5" customFormat="1" ht="13.5" thickBot="1">
      <c r="A77" s="33"/>
      <c r="B77" s="18" t="s">
        <v>132</v>
      </c>
      <c r="C77" s="21" t="s">
        <v>133</v>
      </c>
      <c r="D77" s="20">
        <v>62097</v>
      </c>
      <c r="E77" s="20">
        <v>62097</v>
      </c>
      <c r="F77" s="20">
        <v>47156</v>
      </c>
      <c r="G77" s="20">
        <v>6577</v>
      </c>
      <c r="H77" s="21">
        <v>0</v>
      </c>
      <c r="I77" s="21">
        <v>0</v>
      </c>
      <c r="J77" s="21">
        <v>0</v>
      </c>
      <c r="K77" s="21">
        <v>0</v>
      </c>
    </row>
    <row r="78" spans="1:11" s="5" customFormat="1" ht="34.5" customHeight="1" thickBot="1">
      <c r="A78" s="34"/>
      <c r="B78" s="35"/>
      <c r="C78" s="36" t="s">
        <v>134</v>
      </c>
      <c r="D78" s="27">
        <v>62097</v>
      </c>
      <c r="E78" s="27">
        <v>62097</v>
      </c>
      <c r="F78" s="27">
        <v>47156</v>
      </c>
      <c r="G78" s="27">
        <v>6577</v>
      </c>
      <c r="H78" s="26">
        <v>0</v>
      </c>
      <c r="I78" s="26">
        <v>0</v>
      </c>
      <c r="J78" s="28">
        <v>0</v>
      </c>
      <c r="K78" s="37">
        <v>0</v>
      </c>
    </row>
    <row r="79" spans="1:11" s="5" customFormat="1" ht="1.5" customHeight="1" hidden="1">
      <c r="A79" s="51"/>
      <c r="B79" s="54"/>
      <c r="C79" s="55"/>
      <c r="D79" s="40"/>
      <c r="E79" s="40"/>
      <c r="F79" s="40"/>
      <c r="G79" s="40"/>
      <c r="H79" s="39"/>
      <c r="I79" s="39"/>
      <c r="J79" s="52"/>
      <c r="K79" s="56"/>
    </row>
    <row r="80" spans="1:11" s="5" customFormat="1" ht="12" customHeight="1">
      <c r="A80" s="53">
        <v>1</v>
      </c>
      <c r="B80" s="53">
        <v>2</v>
      </c>
      <c r="C80" s="53">
        <v>3</v>
      </c>
      <c r="D80" s="53">
        <v>4</v>
      </c>
      <c r="E80" s="53">
        <v>5</v>
      </c>
      <c r="F80" s="53">
        <v>6</v>
      </c>
      <c r="G80" s="53">
        <v>7</v>
      </c>
      <c r="H80" s="53">
        <v>8</v>
      </c>
      <c r="I80" s="53">
        <v>9</v>
      </c>
      <c r="J80" s="53">
        <v>10</v>
      </c>
      <c r="K80" s="53">
        <v>11</v>
      </c>
    </row>
    <row r="81" spans="1:11" s="5" customFormat="1" ht="27.75" customHeight="1">
      <c r="A81" s="29" t="s">
        <v>135</v>
      </c>
      <c r="B81" s="22"/>
      <c r="C81" s="30" t="s">
        <v>136</v>
      </c>
      <c r="D81" s="23"/>
      <c r="E81" s="23"/>
      <c r="F81" s="23"/>
      <c r="G81" s="23"/>
      <c r="H81" s="23"/>
      <c r="I81" s="23"/>
      <c r="J81" s="23"/>
      <c r="K81" s="23"/>
    </row>
    <row r="82" spans="1:11" s="5" customFormat="1" ht="12.75">
      <c r="A82" s="13"/>
      <c r="B82" s="12" t="s">
        <v>137</v>
      </c>
      <c r="C82" s="6" t="s">
        <v>138</v>
      </c>
      <c r="D82" s="16">
        <v>60423</v>
      </c>
      <c r="E82" s="16">
        <v>60423</v>
      </c>
      <c r="F82" s="6">
        <v>0</v>
      </c>
      <c r="G82" s="6">
        <v>0</v>
      </c>
      <c r="H82" s="16">
        <v>60423</v>
      </c>
      <c r="I82" s="6">
        <v>0</v>
      </c>
      <c r="J82" s="6">
        <v>0</v>
      </c>
      <c r="K82" s="6">
        <v>0</v>
      </c>
    </row>
    <row r="83" spans="1:11" s="5" customFormat="1" ht="12.75">
      <c r="A83" s="13"/>
      <c r="B83" s="12" t="s">
        <v>139</v>
      </c>
      <c r="C83" s="6" t="s">
        <v>140</v>
      </c>
      <c r="D83" s="16">
        <v>29000</v>
      </c>
      <c r="E83" s="16">
        <v>29000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1" s="5" customFormat="1" ht="12.75">
      <c r="A84" s="13"/>
      <c r="B84" s="12" t="s">
        <v>141</v>
      </c>
      <c r="C84" s="6" t="s">
        <v>142</v>
      </c>
      <c r="D84" s="16">
        <v>170000</v>
      </c>
      <c r="E84" s="16">
        <v>130000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6">
        <v>40000</v>
      </c>
    </row>
    <row r="85" spans="1:11" s="5" customFormat="1" ht="13.5" thickBot="1">
      <c r="A85" s="17"/>
      <c r="B85" s="18" t="s">
        <v>143</v>
      </c>
      <c r="C85" s="21" t="s">
        <v>70</v>
      </c>
      <c r="D85" s="20">
        <v>146500</v>
      </c>
      <c r="E85" s="20">
        <v>123590</v>
      </c>
      <c r="F85" s="20">
        <v>84590</v>
      </c>
      <c r="G85" s="20">
        <v>14930</v>
      </c>
      <c r="H85" s="21">
        <v>0</v>
      </c>
      <c r="I85" s="21">
        <v>0</v>
      </c>
      <c r="J85" s="21">
        <v>0</v>
      </c>
      <c r="K85" s="20">
        <v>22910</v>
      </c>
    </row>
    <row r="86" spans="1:11" s="5" customFormat="1" ht="13.5" thickBot="1">
      <c r="A86" s="24"/>
      <c r="B86" s="31"/>
      <c r="C86" s="26" t="s">
        <v>144</v>
      </c>
      <c r="D86" s="27">
        <f aca="true" t="shared" si="5" ref="D86:J86">SUM(D82:D85)</f>
        <v>405923</v>
      </c>
      <c r="E86" s="27">
        <f t="shared" si="5"/>
        <v>343013</v>
      </c>
      <c r="F86" s="27">
        <v>84590</v>
      </c>
      <c r="G86" s="27">
        <v>14930</v>
      </c>
      <c r="H86" s="27">
        <f t="shared" si="5"/>
        <v>60423</v>
      </c>
      <c r="I86" s="26">
        <f t="shared" si="5"/>
        <v>0</v>
      </c>
      <c r="J86" s="26">
        <f t="shared" si="5"/>
        <v>0</v>
      </c>
      <c r="K86" s="32">
        <v>62910</v>
      </c>
    </row>
    <row r="87" spans="1:11" s="5" customFormat="1" ht="25.5">
      <c r="A87" s="29" t="s">
        <v>58</v>
      </c>
      <c r="B87" s="22"/>
      <c r="C87" s="30" t="s">
        <v>59</v>
      </c>
      <c r="D87" s="23"/>
      <c r="E87" s="23"/>
      <c r="F87" s="23"/>
      <c r="G87" s="23"/>
      <c r="H87" s="23"/>
      <c r="I87" s="23"/>
      <c r="J87" s="23"/>
      <c r="K87" s="23"/>
    </row>
    <row r="88" spans="1:11" s="5" customFormat="1" ht="25.5">
      <c r="A88" s="13"/>
      <c r="B88" s="12" t="s">
        <v>145</v>
      </c>
      <c r="C88" s="6" t="s">
        <v>146</v>
      </c>
      <c r="D88" s="16">
        <v>158514</v>
      </c>
      <c r="E88" s="16">
        <v>158514</v>
      </c>
      <c r="F88" s="16">
        <v>53273</v>
      </c>
      <c r="G88" s="16">
        <v>9307</v>
      </c>
      <c r="H88" s="16">
        <v>24489</v>
      </c>
      <c r="I88" s="6">
        <v>0</v>
      </c>
      <c r="J88" s="6">
        <v>0</v>
      </c>
      <c r="K88" s="6">
        <v>0</v>
      </c>
    </row>
    <row r="89" spans="1:11" s="5" customFormat="1" ht="12.75">
      <c r="A89" s="13"/>
      <c r="B89" s="12" t="s">
        <v>147</v>
      </c>
      <c r="C89" s="6" t="s">
        <v>148</v>
      </c>
      <c r="D89" s="16">
        <v>166012</v>
      </c>
      <c r="E89" s="16">
        <v>166012</v>
      </c>
      <c r="F89" s="6">
        <v>0</v>
      </c>
      <c r="G89" s="6">
        <v>0</v>
      </c>
      <c r="H89" s="16">
        <v>166012</v>
      </c>
      <c r="I89" s="6">
        <v>0</v>
      </c>
      <c r="J89" s="6">
        <v>0</v>
      </c>
      <c r="K89" s="6">
        <v>0</v>
      </c>
    </row>
    <row r="90" spans="1:11" s="5" customFormat="1" ht="13.5" thickBot="1">
      <c r="A90" s="17"/>
      <c r="B90" s="18" t="s">
        <v>60</v>
      </c>
      <c r="C90" s="21" t="s">
        <v>70</v>
      </c>
      <c r="D90" s="20">
        <v>440907</v>
      </c>
      <c r="E90" s="20">
        <v>40907</v>
      </c>
      <c r="F90" s="20">
        <v>12800</v>
      </c>
      <c r="G90" s="20">
        <v>3080</v>
      </c>
      <c r="H90" s="21"/>
      <c r="I90" s="21"/>
      <c r="J90" s="21"/>
      <c r="K90" s="20">
        <v>400000</v>
      </c>
    </row>
    <row r="91" spans="1:11" s="5" customFormat="1" ht="13.5" thickBot="1">
      <c r="A91" s="24"/>
      <c r="B91" s="31"/>
      <c r="C91" s="26" t="s">
        <v>61</v>
      </c>
      <c r="D91" s="27">
        <f aca="true" t="shared" si="6" ref="D91:J91">SUM(D88:D90)</f>
        <v>765433</v>
      </c>
      <c r="E91" s="27">
        <f t="shared" si="6"/>
        <v>365433</v>
      </c>
      <c r="F91" s="27">
        <f t="shared" si="6"/>
        <v>66073</v>
      </c>
      <c r="G91" s="27">
        <f t="shared" si="6"/>
        <v>12387</v>
      </c>
      <c r="H91" s="27">
        <f t="shared" si="6"/>
        <v>190501</v>
      </c>
      <c r="I91" s="26">
        <f t="shared" si="6"/>
        <v>0</v>
      </c>
      <c r="J91" s="26">
        <f t="shared" si="6"/>
        <v>0</v>
      </c>
      <c r="K91" s="32">
        <v>400000</v>
      </c>
    </row>
    <row r="92" spans="1:11" s="5" customFormat="1" ht="12.75">
      <c r="A92" s="29" t="s">
        <v>149</v>
      </c>
      <c r="B92" s="22"/>
      <c r="C92" s="30" t="s">
        <v>150</v>
      </c>
      <c r="D92" s="23"/>
      <c r="E92" s="23"/>
      <c r="F92" s="23"/>
      <c r="G92" s="23"/>
      <c r="H92" s="23"/>
      <c r="I92" s="23"/>
      <c r="J92" s="23"/>
      <c r="K92" s="23"/>
    </row>
    <row r="93" spans="1:11" s="5" customFormat="1" ht="25.5">
      <c r="A93" s="13"/>
      <c r="B93" s="12" t="s">
        <v>151</v>
      </c>
      <c r="C93" s="6" t="s">
        <v>152</v>
      </c>
      <c r="D93" s="16">
        <v>40000</v>
      </c>
      <c r="E93" s="16">
        <v>40000</v>
      </c>
      <c r="F93" s="6">
        <v>0</v>
      </c>
      <c r="G93" s="6">
        <v>0</v>
      </c>
      <c r="H93" s="16">
        <v>40000</v>
      </c>
      <c r="I93" s="6">
        <v>0</v>
      </c>
      <c r="J93" s="6">
        <v>0</v>
      </c>
      <c r="K93" s="6">
        <v>0</v>
      </c>
    </row>
    <row r="94" spans="1:11" s="5" customFormat="1" ht="13.5" thickBot="1">
      <c r="A94" s="17"/>
      <c r="B94" s="18" t="s">
        <v>153</v>
      </c>
      <c r="C94" s="21" t="s">
        <v>70</v>
      </c>
      <c r="D94" s="20">
        <v>65000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0">
        <v>65000</v>
      </c>
    </row>
    <row r="95" spans="1:11" s="5" customFormat="1" ht="13.5" thickBot="1">
      <c r="A95" s="24"/>
      <c r="B95" s="31"/>
      <c r="C95" s="26" t="s">
        <v>154</v>
      </c>
      <c r="D95" s="27">
        <f aca="true" t="shared" si="7" ref="D95:J95">SUM(D93:D94)</f>
        <v>105000</v>
      </c>
      <c r="E95" s="27">
        <f t="shared" si="7"/>
        <v>40000</v>
      </c>
      <c r="F95" s="26">
        <f t="shared" si="7"/>
        <v>0</v>
      </c>
      <c r="G95" s="26">
        <f t="shared" si="7"/>
        <v>0</v>
      </c>
      <c r="H95" s="27">
        <f t="shared" si="7"/>
        <v>40000</v>
      </c>
      <c r="I95" s="26">
        <f t="shared" si="7"/>
        <v>0</v>
      </c>
      <c r="J95" s="26">
        <f t="shared" si="7"/>
        <v>0</v>
      </c>
      <c r="K95" s="32">
        <v>65000</v>
      </c>
    </row>
    <row r="96" spans="1:11" s="5" customFormat="1" ht="78.75">
      <c r="A96" s="76" t="s">
        <v>16</v>
      </c>
      <c r="B96" s="77"/>
      <c r="C96" s="78" t="s">
        <v>155</v>
      </c>
      <c r="D96" s="79">
        <v>1959004</v>
      </c>
      <c r="E96" s="79">
        <v>1959004</v>
      </c>
      <c r="F96" s="79">
        <v>82367</v>
      </c>
      <c r="G96" s="79">
        <v>29945</v>
      </c>
      <c r="H96" s="80">
        <v>0</v>
      </c>
      <c r="I96" s="80">
        <v>0</v>
      </c>
      <c r="J96" s="80">
        <v>0</v>
      </c>
      <c r="K96" s="80">
        <v>0</v>
      </c>
    </row>
    <row r="97" spans="1:11" s="5" customFormat="1" ht="12.75">
      <c r="A97" s="13" t="s">
        <v>28</v>
      </c>
      <c r="B97" s="9"/>
      <c r="C97" s="10" t="s">
        <v>29</v>
      </c>
      <c r="D97" s="6"/>
      <c r="E97" s="6"/>
      <c r="F97" s="6"/>
      <c r="G97" s="6"/>
      <c r="H97" s="6"/>
      <c r="I97" s="6"/>
      <c r="J97" s="6"/>
      <c r="K97" s="6"/>
    </row>
    <row r="98" spans="1:11" s="5" customFormat="1" ht="13.5" thickBot="1">
      <c r="A98" s="17"/>
      <c r="B98" s="18" t="s">
        <v>44</v>
      </c>
      <c r="C98" s="21" t="s">
        <v>156</v>
      </c>
      <c r="D98" s="20">
        <v>58700</v>
      </c>
      <c r="E98" s="20">
        <v>58700</v>
      </c>
      <c r="F98" s="20">
        <v>49065</v>
      </c>
      <c r="G98" s="20">
        <v>6523</v>
      </c>
      <c r="H98" s="21">
        <v>0</v>
      </c>
      <c r="I98" s="21">
        <v>0</v>
      </c>
      <c r="J98" s="21">
        <v>0</v>
      </c>
      <c r="K98" s="21">
        <v>0</v>
      </c>
    </row>
    <row r="99" spans="1:11" s="5" customFormat="1" ht="13.5" thickBot="1">
      <c r="A99" s="24"/>
      <c r="B99" s="31"/>
      <c r="C99" s="26" t="s">
        <v>31</v>
      </c>
      <c r="D99" s="27">
        <f aca="true" t="shared" si="8" ref="D99:K99">SUM(D98)</f>
        <v>58700</v>
      </c>
      <c r="E99" s="27">
        <f t="shared" si="8"/>
        <v>58700</v>
      </c>
      <c r="F99" s="27">
        <f t="shared" si="8"/>
        <v>49065</v>
      </c>
      <c r="G99" s="27">
        <f t="shared" si="8"/>
        <v>6523</v>
      </c>
      <c r="H99" s="26">
        <f t="shared" si="8"/>
        <v>0</v>
      </c>
      <c r="I99" s="26">
        <f t="shared" si="8"/>
        <v>0</v>
      </c>
      <c r="J99" s="26">
        <f t="shared" si="8"/>
        <v>0</v>
      </c>
      <c r="K99" s="28">
        <f t="shared" si="8"/>
        <v>0</v>
      </c>
    </row>
    <row r="100" spans="1:11" s="5" customFormat="1" ht="61.5" customHeight="1">
      <c r="A100" s="29" t="s">
        <v>45</v>
      </c>
      <c r="B100" s="22"/>
      <c r="C100" s="30" t="s">
        <v>46</v>
      </c>
      <c r="D100" s="23"/>
      <c r="E100" s="23"/>
      <c r="F100" s="23"/>
      <c r="G100" s="23"/>
      <c r="H100" s="23"/>
      <c r="I100" s="23"/>
      <c r="J100" s="23"/>
      <c r="K100" s="23"/>
    </row>
    <row r="101" spans="1:11" s="5" customFormat="1" ht="11.25" customHeight="1">
      <c r="A101" s="53">
        <v>1</v>
      </c>
      <c r="B101" s="53">
        <v>2</v>
      </c>
      <c r="C101" s="53">
        <v>3</v>
      </c>
      <c r="D101" s="53">
        <v>4</v>
      </c>
      <c r="E101" s="53">
        <v>5</v>
      </c>
      <c r="F101" s="53">
        <v>6</v>
      </c>
      <c r="G101" s="53">
        <v>7</v>
      </c>
      <c r="H101" s="53">
        <v>8</v>
      </c>
      <c r="I101" s="53">
        <v>9</v>
      </c>
      <c r="J101" s="53">
        <v>10</v>
      </c>
      <c r="K101" s="53">
        <v>11</v>
      </c>
    </row>
    <row r="102" spans="1:11" s="5" customFormat="1" ht="29.25" customHeight="1" thickBot="1">
      <c r="A102" s="17"/>
      <c r="B102" s="18" t="s">
        <v>47</v>
      </c>
      <c r="C102" s="21" t="s">
        <v>157</v>
      </c>
      <c r="D102" s="20">
        <v>1166</v>
      </c>
      <c r="E102" s="20">
        <v>1166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1" s="5" customFormat="1" ht="13.5" thickBot="1">
      <c r="A103" s="24"/>
      <c r="B103" s="31"/>
      <c r="C103" s="26" t="s">
        <v>48</v>
      </c>
      <c r="D103" s="27">
        <f>SUM(D102)</f>
        <v>1166</v>
      </c>
      <c r="E103" s="27">
        <v>1166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8">
        <v>0</v>
      </c>
    </row>
    <row r="104" spans="1:11" s="5" customFormat="1" ht="12.75">
      <c r="A104" s="29" t="s">
        <v>40</v>
      </c>
      <c r="B104" s="22"/>
      <c r="C104" s="30" t="s">
        <v>41</v>
      </c>
      <c r="D104" s="23"/>
      <c r="E104" s="23"/>
      <c r="F104" s="23"/>
      <c r="G104" s="23"/>
      <c r="H104" s="23"/>
      <c r="I104" s="23"/>
      <c r="J104" s="23"/>
      <c r="K104" s="23"/>
    </row>
    <row r="105" spans="1:11" s="5" customFormat="1" ht="51">
      <c r="A105" s="13"/>
      <c r="B105" s="12" t="s">
        <v>49</v>
      </c>
      <c r="C105" s="14" t="s">
        <v>158</v>
      </c>
      <c r="D105" s="16">
        <v>1838438</v>
      </c>
      <c r="E105" s="16">
        <v>1838438</v>
      </c>
      <c r="F105" s="16">
        <v>33302</v>
      </c>
      <c r="G105" s="16">
        <v>14330</v>
      </c>
      <c r="H105" s="6">
        <v>0</v>
      </c>
      <c r="I105" s="6">
        <v>0</v>
      </c>
      <c r="J105" s="6">
        <v>0</v>
      </c>
      <c r="K105" s="6">
        <v>0</v>
      </c>
    </row>
    <row r="106" spans="1:11" s="5" customFormat="1" ht="63.75">
      <c r="A106" s="13"/>
      <c r="B106" s="12" t="s">
        <v>50</v>
      </c>
      <c r="C106" s="14" t="s">
        <v>159</v>
      </c>
      <c r="D106" s="16">
        <v>9092</v>
      </c>
      <c r="E106" s="16">
        <v>9092</v>
      </c>
      <c r="F106" s="6">
        <v>0</v>
      </c>
      <c r="G106" s="16">
        <v>9092</v>
      </c>
      <c r="H106" s="6">
        <v>0</v>
      </c>
      <c r="I106" s="6">
        <v>0</v>
      </c>
      <c r="J106" s="6">
        <v>0</v>
      </c>
      <c r="K106" s="6">
        <v>0</v>
      </c>
    </row>
    <row r="107" spans="1:11" s="5" customFormat="1" ht="39" thickBot="1">
      <c r="A107" s="17"/>
      <c r="B107" s="18" t="s">
        <v>51</v>
      </c>
      <c r="C107" s="19" t="s">
        <v>125</v>
      </c>
      <c r="D107" s="20">
        <v>51608</v>
      </c>
      <c r="E107" s="20">
        <v>51608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5" customFormat="1" ht="13.5" thickBot="1">
      <c r="A108" s="24"/>
      <c r="B108" s="25"/>
      <c r="C108" s="26" t="s">
        <v>43</v>
      </c>
      <c r="D108" s="27">
        <f aca="true" t="shared" si="9" ref="D108:K108">SUM(D105:D107)</f>
        <v>1899138</v>
      </c>
      <c r="E108" s="27">
        <f t="shared" si="9"/>
        <v>1899138</v>
      </c>
      <c r="F108" s="27">
        <f t="shared" si="9"/>
        <v>33302</v>
      </c>
      <c r="G108" s="27">
        <f t="shared" si="9"/>
        <v>23422</v>
      </c>
      <c r="H108" s="26">
        <f t="shared" si="9"/>
        <v>0</v>
      </c>
      <c r="I108" s="26">
        <f t="shared" si="9"/>
        <v>0</v>
      </c>
      <c r="J108" s="26">
        <f t="shared" si="9"/>
        <v>0</v>
      </c>
      <c r="K108" s="28">
        <f t="shared" si="9"/>
        <v>0</v>
      </c>
    </row>
    <row r="109" spans="1:11" s="5" customFormat="1" ht="94.5">
      <c r="A109" s="81" t="s">
        <v>170</v>
      </c>
      <c r="B109" s="77"/>
      <c r="C109" s="78" t="s">
        <v>171</v>
      </c>
      <c r="D109" s="82">
        <v>200000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79">
        <v>200000</v>
      </c>
    </row>
    <row r="110" spans="1:11" s="5" customFormat="1" ht="12.75">
      <c r="A110" s="45" t="s">
        <v>54</v>
      </c>
      <c r="B110" s="38"/>
      <c r="C110" s="39" t="s">
        <v>55</v>
      </c>
      <c r="D110" s="44"/>
      <c r="E110" s="44"/>
      <c r="F110" s="44"/>
      <c r="G110" s="44"/>
      <c r="H110" s="44"/>
      <c r="I110" s="44"/>
      <c r="J110" s="44"/>
      <c r="K110" s="44"/>
    </row>
    <row r="111" spans="1:11" s="5" customFormat="1" ht="16.5" thickBot="1">
      <c r="A111" s="43"/>
      <c r="B111" s="41" t="s">
        <v>172</v>
      </c>
      <c r="C111" s="42" t="s">
        <v>173</v>
      </c>
      <c r="D111" s="46">
        <v>200000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6">
        <v>200000</v>
      </c>
    </row>
    <row r="112" spans="1:11" s="5" customFormat="1" ht="13.5" thickBot="1">
      <c r="A112" s="36"/>
      <c r="B112" s="26"/>
      <c r="C112" s="26" t="s">
        <v>57</v>
      </c>
      <c r="D112" s="27">
        <v>200000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32">
        <v>200000</v>
      </c>
    </row>
    <row r="113" spans="1:11" s="7" customFormat="1" ht="24.75" customHeight="1">
      <c r="A113" s="84" t="s">
        <v>9</v>
      </c>
      <c r="B113" s="85"/>
      <c r="C113" s="86"/>
      <c r="D113" s="57">
        <v>17127137</v>
      </c>
      <c r="E113" s="58">
        <v>12325495</v>
      </c>
      <c r="F113" s="58">
        <v>5371396</v>
      </c>
      <c r="G113" s="58">
        <v>977680</v>
      </c>
      <c r="H113" s="58">
        <v>409652</v>
      </c>
      <c r="I113" s="58">
        <v>195000</v>
      </c>
      <c r="J113" s="58">
        <v>32500</v>
      </c>
      <c r="K113" s="58">
        <v>4801642</v>
      </c>
    </row>
  </sheetData>
  <sheetProtection/>
  <mergeCells count="10">
    <mergeCell ref="A113:C113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8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2008-02-29T09:42:05Z</cp:lastPrinted>
  <dcterms:created xsi:type="dcterms:W3CDTF">1998-12-09T13:02:10Z</dcterms:created>
  <dcterms:modified xsi:type="dcterms:W3CDTF">2008-04-28T06:13:18Z</dcterms:modified>
  <cp:category/>
  <cp:version/>
  <cp:contentType/>
  <cp:contentStatus/>
</cp:coreProperties>
</file>