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580" activeTab="0"/>
  </bookViews>
  <sheets>
    <sheet name="Arkusz1" sheetId="1" r:id="rId1"/>
  </sheets>
  <definedNames>
    <definedName name="_xlnm._FilterDatabase" localSheetId="0" hidden="1">'Arkusz1'!$B$10:$B$215</definedName>
  </definedNames>
  <calcPr fullCalcOnLoad="1"/>
</workbook>
</file>

<file path=xl/sharedStrings.xml><?xml version="1.0" encoding="utf-8"?>
<sst xmlns="http://schemas.openxmlformats.org/spreadsheetml/2006/main" count="705" uniqueCount="228">
  <si>
    <t xml:space="preserve">WYKAZ I CHARAKTERYSTYKA OBIEKTÓW </t>
  </si>
  <si>
    <t>Lp.</t>
  </si>
  <si>
    <t>Nazwa obiektu</t>
  </si>
  <si>
    <t>Adres obiektu</t>
  </si>
  <si>
    <t>Nr licznika</t>
  </si>
  <si>
    <t>Nr ewidencyjny</t>
  </si>
  <si>
    <t xml:space="preserve">Grupa taryfowa </t>
  </si>
  <si>
    <t>Moc Umowna [kW]</t>
  </si>
  <si>
    <t>Szacunkowe zużycie energii elektrycznej</t>
  </si>
  <si>
    <t>Zużycie</t>
  </si>
  <si>
    <t>I strefa</t>
  </si>
  <si>
    <t>[kWh]</t>
  </si>
  <si>
    <t>II strefa</t>
  </si>
  <si>
    <t>III strefa</t>
  </si>
  <si>
    <t>Zużycie razem [kWh]</t>
  </si>
  <si>
    <t>C11</t>
  </si>
  <si>
    <t>C12b</t>
  </si>
  <si>
    <t>Wierzchlas</t>
  </si>
  <si>
    <t>Piechów</t>
  </si>
  <si>
    <t>Kraszkowice</t>
  </si>
  <si>
    <t>Kochlew</t>
  </si>
  <si>
    <t>Broników</t>
  </si>
  <si>
    <t>Przycłapy</t>
  </si>
  <si>
    <t>Jajczaki</t>
  </si>
  <si>
    <t>Strugi Mierzyckie</t>
  </si>
  <si>
    <t>Łaszew</t>
  </si>
  <si>
    <t>Mierzyce</t>
  </si>
  <si>
    <t>Przywóz</t>
  </si>
  <si>
    <t>Toporów</t>
  </si>
  <si>
    <t>Kamion</t>
  </si>
  <si>
    <t>Ogroble</t>
  </si>
  <si>
    <t>Przywóz Kol.</t>
  </si>
  <si>
    <t>Strugi Pątnowskie</t>
  </si>
  <si>
    <t>Wierzchlas, Aleksandrówka</t>
  </si>
  <si>
    <t>Łaszew, Łaszew Rządowy</t>
  </si>
  <si>
    <t>Mierzyce, Parcela</t>
  </si>
  <si>
    <t>Strugi Mierzyckie, Strugi</t>
  </si>
  <si>
    <t>Kraszkowice, Wieluńska</t>
  </si>
  <si>
    <t>Kraszkowice, Lipowa</t>
  </si>
  <si>
    <t>Łaszew, Topolowa</t>
  </si>
  <si>
    <t>A. Gmina Wierzchlas / 98-324 Wierzchlas ul. Szkolna 7/ NIP 8321979227</t>
  </si>
  <si>
    <t>Ochotnicza Straż Pożarna-Krzeczów-Dom Ludowy</t>
  </si>
  <si>
    <t>Krzeczów, ul. Wczasowa 3</t>
  </si>
  <si>
    <t>Ochotnicza Straż Pożarna Mierzyce</t>
  </si>
  <si>
    <t>C12a</t>
  </si>
  <si>
    <t>Wierzchlas, Mierzyce</t>
  </si>
  <si>
    <t>Ochotnicza Straż Pożarna-Łaszew</t>
  </si>
  <si>
    <t>Łaszew Rządowy 96</t>
  </si>
  <si>
    <t>Ochotnicza Straż Pożarna</t>
  </si>
  <si>
    <t>Toporów, ul.Nadwarciańska 1</t>
  </si>
  <si>
    <t>Ochotnicza Straż Pożarna- Przywóz</t>
  </si>
  <si>
    <t>Modlin 22</t>
  </si>
  <si>
    <t>Krzeczów 1</t>
  </si>
  <si>
    <t>Krzeczów 2</t>
  </si>
  <si>
    <t>Krzeczów 3</t>
  </si>
  <si>
    <t>Mierzyce 65</t>
  </si>
  <si>
    <t>Mierzyce 5</t>
  </si>
  <si>
    <t>Mierzyce 109a</t>
  </si>
  <si>
    <t>Przywóz Górny 2</t>
  </si>
  <si>
    <t>Przywóz 49</t>
  </si>
  <si>
    <t>Mierzyce 3</t>
  </si>
  <si>
    <t>Przywóz Dolny 16</t>
  </si>
  <si>
    <t>Mierzyce 144</t>
  </si>
  <si>
    <t>Wierzchlas, Polna 5</t>
  </si>
  <si>
    <t>Kraszkowice, Wieluńska 36</t>
  </si>
  <si>
    <t>Mierzyce 149</t>
  </si>
  <si>
    <t>Kraszkowice, Wieluńska 1</t>
  </si>
  <si>
    <t>UG Wierzchlas-Bud.adm.</t>
  </si>
  <si>
    <t>pp</t>
  </si>
  <si>
    <t>Kochlew 15</t>
  </si>
  <si>
    <t>Krzeczów, Wczasowa</t>
  </si>
  <si>
    <t>Krzeczów, Rynek</t>
  </si>
  <si>
    <t>Krzeczów, Wieluńska 7</t>
  </si>
  <si>
    <t>Krzeczów, Turystyczna</t>
  </si>
  <si>
    <t>C21</t>
  </si>
  <si>
    <t>Wierzchlas, Południowa</t>
  </si>
  <si>
    <t>Oczyszczalnia Ścieków Krzeczów</t>
  </si>
  <si>
    <t>Hydrofornia Kraszkowice</t>
  </si>
  <si>
    <t>Hydrofornia Łaszew</t>
  </si>
  <si>
    <t>Hydrofornia Mierzyce</t>
  </si>
  <si>
    <t xml:space="preserve">Hydrofornia Mierzyce </t>
  </si>
  <si>
    <t>Hydrofornia Przywóz</t>
  </si>
  <si>
    <t>B. Ochotnicza Straż Pożarna w Krzeczowie /Krzeczów,ul. Wczasowa 3 / NIP: 8321163282</t>
  </si>
  <si>
    <t>C. Ochotnicza Straż Pożarna w Mierzycach / 98-324 Wierzchlas Mierzyce 107 / NIP: 8321740839</t>
  </si>
  <si>
    <t>D. Ochotnicza Straż Pożarna w Łaszewie / 98-324 Wierzchlas, Łaszew Rządowy 96 / NIP: ---</t>
  </si>
  <si>
    <t>E. Ochotnicza Straż Pożarna w Toporowie / 98-324 Wierzchlas Toporów, ul.Nadwarciańska 1 / NIP: 8321915428</t>
  </si>
  <si>
    <r>
      <t>F. Ochotnicza Straż Pożarna w Przywo</t>
    </r>
    <r>
      <rPr>
        <b/>
        <i/>
        <sz val="10"/>
        <rFont val="Arial"/>
        <family val="2"/>
      </rPr>
      <t xml:space="preserve">zie / 98-324 Wierzchlas, Przywóz </t>
    </r>
    <r>
      <rPr>
        <b/>
        <i/>
        <sz val="10"/>
        <color indexed="8"/>
        <rFont val="Arial"/>
        <family val="2"/>
      </rPr>
      <t xml:space="preserve">/ </t>
    </r>
    <r>
      <rPr>
        <b/>
        <i/>
        <sz val="10"/>
        <rFont val="Arial"/>
        <family val="2"/>
      </rPr>
      <t>NIP: 8321919722</t>
    </r>
  </si>
  <si>
    <t>Ochotnicza Straż Pożarna w Kraszkowicach</t>
  </si>
  <si>
    <t>01315179</t>
  </si>
  <si>
    <t>Garaż OSP Toporów</t>
  </si>
  <si>
    <t>29497420</t>
  </si>
  <si>
    <t>G11</t>
  </si>
  <si>
    <t>Załącznik nr 4 do SIWZ</t>
  </si>
  <si>
    <t>Wierzchlas, 
Przywóz 1</t>
  </si>
  <si>
    <t>Wierzchlas, 
ul. Wieluńska 36</t>
  </si>
  <si>
    <t>Toporów, 
ul. Nadwarciańska 1</t>
  </si>
  <si>
    <t>Publiczne Przedszkole w Mierzycach</t>
  </si>
  <si>
    <t>Publiczne Przedszkole w Kraszkowicach</t>
  </si>
  <si>
    <t>Garaż OSP Wierzchlas</t>
  </si>
  <si>
    <t>Garaż OSP Mierzyce</t>
  </si>
  <si>
    <t>Szkoła Podstawowa Łaszew</t>
  </si>
  <si>
    <t>Oświetlenie uliczne - Przywóz Kolonia</t>
  </si>
  <si>
    <t>Ośrodek Zdrowia w Kraszkowicach - kl.schod.+adm</t>
  </si>
  <si>
    <t>Ośrodek Zdrowia Mierzyce - klatka schod. + adm.</t>
  </si>
  <si>
    <t>Szkoła Podstawowa w Kraszkowicach</t>
  </si>
  <si>
    <t>Szkoła Podstawowa w Mierzycach</t>
  </si>
  <si>
    <t>Szkoła Podstawowa w Toporowie</t>
  </si>
  <si>
    <t>Oświetlenie uliczne - Kraszkowice ul. Lipowa</t>
  </si>
  <si>
    <t>Szkoła Podstawowa w Toporowie 2</t>
  </si>
  <si>
    <t>Gmina Wierzchlas-bud.komunalny (kółko rolnicze)</t>
  </si>
  <si>
    <t>Dom Ludowy Jajczaki</t>
  </si>
  <si>
    <t>Oświetlenie uliczne - Kraszkowice ul. Wieluńska</t>
  </si>
  <si>
    <t>Oświetlenie uliczne - Łaszew ul. Topolowa</t>
  </si>
  <si>
    <t>Gmina Wierzchlas - kółko rolnicze</t>
  </si>
  <si>
    <t>Hydrofornia Jajczaki</t>
  </si>
  <si>
    <t>Hydrofornia Kamion</t>
  </si>
  <si>
    <t>Hydrofornia Broników</t>
  </si>
  <si>
    <t>OSP Kraszkowice - garaż</t>
  </si>
  <si>
    <t>Oświetlenie uliczne - Wierzchlas</t>
  </si>
  <si>
    <t>Oświetlenie uliczne - Wierzchlas ul. Łąkowa</t>
  </si>
  <si>
    <t>Oświetlenie uliczne - Wierzchlas, ul. Wieluńska</t>
  </si>
  <si>
    <t>Publiczne Przedszkole w Kraszkowicach 2</t>
  </si>
  <si>
    <t>Dom Ludowy w Kochlewie</t>
  </si>
  <si>
    <t>Gmina Wierzchlas - przepompowania ścieków - Krzeczów - rynek</t>
  </si>
  <si>
    <t xml:space="preserve">Gmina  Wierzchllas-przepompownia ścieków - Krzeczów ul. Wczasowa </t>
  </si>
  <si>
    <t>Gmina Wierzchlas - przepompowania ścieków - Krzeczów - ul. Wieluńska</t>
  </si>
  <si>
    <t>Gmina Wierzchlas-przepompownia ścieków - ul. Turystyczna</t>
  </si>
  <si>
    <t>Hydrofornia Wierzchlas</t>
  </si>
  <si>
    <t xml:space="preserve">Oświetlenie uliczne -Wierzchlas II-A </t>
  </si>
  <si>
    <t xml:space="preserve">Oświetlenie uliczne -Wierzchlas </t>
  </si>
  <si>
    <t>Oświetlenie uliczne -Wierzchlas Aleks</t>
  </si>
  <si>
    <t>Oświetlenie uliczne -Wierzchlas Aleks.</t>
  </si>
  <si>
    <t>Oświetlenie uliczne -Wierzchlas</t>
  </si>
  <si>
    <t>Oświetlenie uliczne -Wierzchlas Piechów</t>
  </si>
  <si>
    <t>Oświetlenie uliczne -Wierzchlas III B</t>
  </si>
  <si>
    <t>Oświetlenie uliczne - 
stacja 7-0922 Wierzchlas 4</t>
  </si>
  <si>
    <t>Oświetlenie uliczne -Kraszkowice 1</t>
  </si>
  <si>
    <t>Oświetlenie uliczne -Modlin</t>
  </si>
  <si>
    <t>Oświetlenie uliczne -Kraszkowice 2</t>
  </si>
  <si>
    <t>Oświetlenie uliczne -Kraszkowice 3</t>
  </si>
  <si>
    <t>Oświetlenie uliczne -Krzeczów 1</t>
  </si>
  <si>
    <t>Oświetlenie uliczne -Krzeczów 2</t>
  </si>
  <si>
    <t>Oświetlenie uliczne -Krzeczów 3</t>
  </si>
  <si>
    <t>Oświetlenie uliczne -Kochlew</t>
  </si>
  <si>
    <t>Oświetlenie uliczne -Broników</t>
  </si>
  <si>
    <t>Oświetlenie uliczne -Przycłapy</t>
  </si>
  <si>
    <t>Oświetlenie uliczne -Jajczaki</t>
  </si>
  <si>
    <t>Oświetlenie uliczne -Strugi Mierzyckie</t>
  </si>
  <si>
    <t>Oświetlenie uliczne -Łaszew AB 1</t>
  </si>
  <si>
    <t>Oświetlenie uliczne -Łaszew AB 2</t>
  </si>
  <si>
    <t>Oświetlenie uliczne -Łaszew Rządowy</t>
  </si>
  <si>
    <t>Oświetlenie uliczne -Mierzyce</t>
  </si>
  <si>
    <t>Oświetlenie uliczne -Przywóz Górny</t>
  </si>
  <si>
    <t>Oświetlenie uliczne -Przywóz Górny 2</t>
  </si>
  <si>
    <t>Oświetlenie uliczne -Mierzyce SKR</t>
  </si>
  <si>
    <t>Oświetlenie uliczne -Mierzyce Płd.</t>
  </si>
  <si>
    <t>Oświetlenie uliczne -Przywóz Dolny</t>
  </si>
  <si>
    <t>Oświetlenie uliczne -Toporów</t>
  </si>
  <si>
    <t>Oświetlenie uliczne -Toporów(szkoła)</t>
  </si>
  <si>
    <t>Oświetlenie uliczne -Kamion</t>
  </si>
  <si>
    <t>Oświetlenie uliczne -Toporów II</t>
  </si>
  <si>
    <t>Oświetlenie uliczne -Ogroble</t>
  </si>
  <si>
    <t>Oświetlenie uliczne -Przywóz Hydrof.</t>
  </si>
  <si>
    <t>Oświetlenie uliczne - Mierzyce Parcela 
trafo 7-0434</t>
  </si>
  <si>
    <t xml:space="preserve">Oświetlenie uliczne - Mierzyce </t>
  </si>
  <si>
    <t>Oświetlenie uliczne -Kraszkowice</t>
  </si>
  <si>
    <t>Oświetlenie uliczne -Strugi Pątnowskie</t>
  </si>
  <si>
    <t>Oświetlenie uliczne -Kochelew</t>
  </si>
  <si>
    <t>Oświetlenie uliczne -Kamion 2</t>
  </si>
  <si>
    <t>Garaż OSP Krzeczów</t>
  </si>
  <si>
    <t>Wierzchlas, ul. Wieluńska</t>
  </si>
  <si>
    <t>Wierzchlas, ul. Łąkowa</t>
  </si>
  <si>
    <t>Budynek gospodarczy przy Urzędzie Gminy</t>
  </si>
  <si>
    <t>Wierzchlas, ul. Spokojna 10</t>
  </si>
  <si>
    <t>Wierzchlas, Spokojna 68</t>
  </si>
  <si>
    <t>Gmina Wierzchlas - budynek socjalny</t>
  </si>
  <si>
    <t>Publiczne Gimnazjum im. Jana Kochanowskiego w Mierzycach</t>
  </si>
  <si>
    <t>Szkoła Podstawowa im. Henryka Sienkiewicza w Wierzchlesie</t>
  </si>
  <si>
    <t>00210555</t>
  </si>
  <si>
    <t>Oświetlenie uliczne - Toporów Szkolna</t>
  </si>
  <si>
    <t xml:space="preserve">G. Ochotnicza Straż Pożarna w Kraszkowicach / Kraszkowice ul. Wieluńska 36 / NIP:832-185-45-08 </t>
  </si>
  <si>
    <t xml:space="preserve">H. Publiczne Gimnazjum im. Jana Kochanowskiego w Mierzycach/ Mierzyce 149 / NIP:832-207-41-55 </t>
  </si>
  <si>
    <t xml:space="preserve">I. Publiczne Przedszkole w Kraszkowicach/ Kraszkowice, ul. Szkolna 3 / NIP:832-207-41-26 </t>
  </si>
  <si>
    <t xml:space="preserve">J. Publiczne Przedszkole w Mierzycach/ Mierzyce 144 / NIP:832-207-41-03 </t>
  </si>
  <si>
    <t xml:space="preserve">K. Szkoła Podstawowa w Łaszewie/ Łaszew, ul. Szkolna 12 / NIP:832-207-42-09 </t>
  </si>
  <si>
    <t xml:space="preserve">L. Szkoła Podstawowa w Kraszkowicach/ Kraszkowice, ul. Szkolna 5 / NIP:832-207-41-84 </t>
  </si>
  <si>
    <t>70000809/21</t>
  </si>
  <si>
    <t>PP</t>
  </si>
  <si>
    <t>Oświetlenie uliczne - Kraszkowice ul. Leśna</t>
  </si>
  <si>
    <t>Kraszkowice ul. Leśna dz. nr 160</t>
  </si>
  <si>
    <t>Kraszkowice ul. Kasztanowa</t>
  </si>
  <si>
    <t>P1 - Przepompownia, dz. nr 1119 (wspólnota gruntowa wsi Kraszkowice)</t>
  </si>
  <si>
    <t>P2 - Przepompownia, dz. nr 1022 (Gmina Wierzchlas)</t>
  </si>
  <si>
    <t>P3 - Przepompownia, dz. nr 595 (Grajoszek Wojciech)</t>
  </si>
  <si>
    <t>P4 - Przepompownia, dz. nr 394 (Gmina Wierzchlas)</t>
  </si>
  <si>
    <t>Kraszkowice ul. Leśna</t>
  </si>
  <si>
    <t>P5 - Przepompownia, dz. nr 346/3 (Nadleśnictwo Wieluń)</t>
  </si>
  <si>
    <t>Kraszkowice, ul. Leśna</t>
  </si>
  <si>
    <t>P6 - Przepompownia, dz. nr 30 (Gmina Wierzchlas)</t>
  </si>
  <si>
    <t>Kraszkowice, ul. Żabia</t>
  </si>
  <si>
    <t>w obiektach dla poszczególnych grup taryfowych w okresie od 1 stycznia 2016 r. do 31 grudnia 2016 r.</t>
  </si>
  <si>
    <t>Mierzyce 156</t>
  </si>
  <si>
    <t>Gmina Wierzchlas (po Pielucha)</t>
  </si>
  <si>
    <t>Razem</t>
  </si>
  <si>
    <t>00249914</t>
  </si>
  <si>
    <t>Gmia Wierzchlas - przepompownia</t>
  </si>
  <si>
    <t>Wierzchlas, Krzeczów</t>
  </si>
  <si>
    <t>70000167/130</t>
  </si>
  <si>
    <t>01504557</t>
  </si>
  <si>
    <t>70000167/137</t>
  </si>
  <si>
    <t>70000167/135</t>
  </si>
  <si>
    <t>70000167/133</t>
  </si>
  <si>
    <t>70000809/25</t>
  </si>
  <si>
    <t>70000167/134</t>
  </si>
  <si>
    <t>70000167/138</t>
  </si>
  <si>
    <t>70000809/26</t>
  </si>
  <si>
    <t>70000809/24</t>
  </si>
  <si>
    <t>Wierzchlas, ul. Szkolna 48</t>
  </si>
  <si>
    <t>8239090</t>
  </si>
  <si>
    <t>70000996/1</t>
  </si>
  <si>
    <t>Mierzyce-Pustkowie</t>
  </si>
  <si>
    <t>Wierzchlas, ul.Szkolna 15</t>
  </si>
  <si>
    <t>w obiektach dla poszczególnych grup taryfowych w okresie od 1 stycznia 2017 r. do 31 grudnia 2017 r.</t>
  </si>
  <si>
    <t xml:space="preserve">M. Szkoła Podstawowa w Mierzycach/ Mierzyce 149 / NIP:832-207-41-90 </t>
  </si>
  <si>
    <t xml:space="preserve">N. Szkoła Podstawowa w Toporowie/ Toporów, ul. Szkolna 6 / NIP:832-207-41-61 </t>
  </si>
  <si>
    <t xml:space="preserve">O. Szkoła Podstawowa im. Henryka Sienkiewicza w Wierzchlesie / Wierzchlas, ul. Szkolna 48 / NIP:832-207-41-78 </t>
  </si>
  <si>
    <t>P. Ochotnicza Straż Pożarna w Wierzchlesie / 98-324 Wierzchlas / Wierzchlas, ul.Szkolna 15 / NIP: 8321742198</t>
  </si>
  <si>
    <t>Łączne szacowane zużycie energii w okresie od 1 stycznia 2017 do 31 grudnia 2017 r. wynosi (kWh)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</si>
</sst>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 CE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PageLayoutView="0" workbookViewId="0" topLeftCell="A1">
      <selection activeCell="G5" sqref="G5:G9"/>
    </sheetView>
  </sheetViews>
  <sheetFormatPr defaultColWidth="8.796875" defaultRowHeight="14.25"/>
  <cols>
    <col min="1" max="1" width="4.3984375" style="1" customWidth="1"/>
    <col min="2" max="2" width="31.59765625" style="1" customWidth="1"/>
    <col min="3" max="3" width="16.59765625" style="1" customWidth="1"/>
    <col min="4" max="4" width="20.09765625" style="1" customWidth="1"/>
    <col min="5" max="5" width="11.8984375" style="4" customWidth="1"/>
    <col min="6" max="6" width="7.69921875" style="1" customWidth="1"/>
    <col min="7" max="7" width="8.3984375" style="1" customWidth="1"/>
    <col min="8" max="10" width="9" style="1" customWidth="1"/>
    <col min="11" max="11" width="10" style="1" bestFit="1" customWidth="1"/>
    <col min="12" max="12" width="5.19921875" style="17" customWidth="1"/>
    <col min="13" max="16384" width="9" style="1" customWidth="1"/>
  </cols>
  <sheetData>
    <row r="1" ht="15">
      <c r="I1" s="29" t="s">
        <v>92</v>
      </c>
    </row>
    <row r="2" spans="1:12" ht="12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8:11" ht="7.5" customHeight="1">
      <c r="H3" s="3"/>
      <c r="I3" s="3"/>
      <c r="J3" s="3"/>
      <c r="K3" s="3"/>
    </row>
    <row r="4" spans="1:12" s="5" customFormat="1" ht="12.75">
      <c r="A4" s="7" t="s">
        <v>40</v>
      </c>
      <c r="E4" s="6"/>
      <c r="L4" s="18"/>
    </row>
    <row r="5" spans="1:12" ht="12.75">
      <c r="A5" s="112" t="s">
        <v>1</v>
      </c>
      <c r="B5" s="113" t="s">
        <v>2</v>
      </c>
      <c r="C5" s="106" t="s">
        <v>3</v>
      </c>
      <c r="D5" s="113" t="s">
        <v>4</v>
      </c>
      <c r="E5" s="109" t="s">
        <v>5</v>
      </c>
      <c r="F5" s="106" t="s">
        <v>6</v>
      </c>
      <c r="G5" s="109" t="s">
        <v>7</v>
      </c>
      <c r="H5" s="106" t="s">
        <v>8</v>
      </c>
      <c r="I5" s="106"/>
      <c r="J5" s="106"/>
      <c r="K5" s="106"/>
      <c r="L5" s="104" t="s">
        <v>68</v>
      </c>
    </row>
    <row r="6" spans="1:12" ht="45.75" customHeight="1">
      <c r="A6" s="112"/>
      <c r="B6" s="113"/>
      <c r="C6" s="106"/>
      <c r="D6" s="113"/>
      <c r="E6" s="110"/>
      <c r="F6" s="106"/>
      <c r="G6" s="110"/>
      <c r="H6" s="105" t="s">
        <v>222</v>
      </c>
      <c r="I6" s="106"/>
      <c r="J6" s="106"/>
      <c r="K6" s="106"/>
      <c r="L6" s="104"/>
    </row>
    <row r="7" spans="1:14" ht="12.75">
      <c r="A7" s="112"/>
      <c r="B7" s="113"/>
      <c r="C7" s="106"/>
      <c r="D7" s="113"/>
      <c r="E7" s="110"/>
      <c r="F7" s="106"/>
      <c r="G7" s="110"/>
      <c r="H7" s="2" t="s">
        <v>9</v>
      </c>
      <c r="I7" s="2" t="s">
        <v>9</v>
      </c>
      <c r="J7" s="2" t="s">
        <v>9</v>
      </c>
      <c r="K7" s="105" t="s">
        <v>14</v>
      </c>
      <c r="L7" s="104"/>
      <c r="N7" s="5"/>
    </row>
    <row r="8" spans="1:12" ht="12.75">
      <c r="A8" s="112"/>
      <c r="B8" s="113"/>
      <c r="C8" s="106"/>
      <c r="D8" s="113"/>
      <c r="E8" s="110"/>
      <c r="F8" s="106"/>
      <c r="G8" s="110"/>
      <c r="H8" s="2" t="s">
        <v>10</v>
      </c>
      <c r="I8" s="2" t="s">
        <v>12</v>
      </c>
      <c r="J8" s="2" t="s">
        <v>13</v>
      </c>
      <c r="K8" s="105"/>
      <c r="L8" s="104"/>
    </row>
    <row r="9" spans="1:12" ht="13.5" customHeight="1">
      <c r="A9" s="112"/>
      <c r="B9" s="113"/>
      <c r="C9" s="106"/>
      <c r="D9" s="113"/>
      <c r="E9" s="111"/>
      <c r="F9" s="106"/>
      <c r="G9" s="111"/>
      <c r="H9" s="2" t="s">
        <v>11</v>
      </c>
      <c r="I9" s="2" t="s">
        <v>11</v>
      </c>
      <c r="J9" s="2" t="s">
        <v>11</v>
      </c>
      <c r="K9" s="105"/>
      <c r="L9" s="104"/>
    </row>
    <row r="10" spans="1:12" s="8" customFormat="1" ht="14.25">
      <c r="A10" s="53">
        <v>1</v>
      </c>
      <c r="B10" s="19" t="s">
        <v>67</v>
      </c>
      <c r="C10" s="28" t="s">
        <v>17</v>
      </c>
      <c r="D10" s="30">
        <v>8513425</v>
      </c>
      <c r="E10" s="31">
        <v>70000167</v>
      </c>
      <c r="F10" s="31" t="s">
        <v>15</v>
      </c>
      <c r="G10" s="31">
        <v>12</v>
      </c>
      <c r="H10" s="32">
        <v>18497</v>
      </c>
      <c r="I10" s="32">
        <v>0</v>
      </c>
      <c r="J10" s="32">
        <v>0</v>
      </c>
      <c r="K10" s="32">
        <f>H10+I10+J10</f>
        <v>18497</v>
      </c>
      <c r="L10" s="31">
        <v>4</v>
      </c>
    </row>
    <row r="11" spans="1:12" s="8" customFormat="1" ht="14.25">
      <c r="A11" s="53">
        <v>2</v>
      </c>
      <c r="B11" s="19" t="s">
        <v>110</v>
      </c>
      <c r="C11" s="28" t="s">
        <v>23</v>
      </c>
      <c r="D11" s="30">
        <v>9227172</v>
      </c>
      <c r="E11" s="31">
        <v>70000167</v>
      </c>
      <c r="F11" s="31" t="s">
        <v>15</v>
      </c>
      <c r="G11" s="31">
        <v>3</v>
      </c>
      <c r="H11" s="32">
        <v>1217</v>
      </c>
      <c r="I11" s="32">
        <v>0</v>
      </c>
      <c r="J11" s="32">
        <v>0</v>
      </c>
      <c r="K11" s="32">
        <f aca="true" t="shared" si="0" ref="K11:K74">H11+I11+J11</f>
        <v>1217</v>
      </c>
      <c r="L11" s="31">
        <v>121</v>
      </c>
    </row>
    <row r="12" spans="1:12" s="8" customFormat="1" ht="14.25">
      <c r="A12" s="53">
        <v>3</v>
      </c>
      <c r="B12" s="19" t="s">
        <v>122</v>
      </c>
      <c r="C12" s="28" t="s">
        <v>69</v>
      </c>
      <c r="D12" s="30">
        <v>13573215</v>
      </c>
      <c r="E12" s="31">
        <v>70000809</v>
      </c>
      <c r="F12" s="31" t="s">
        <v>15</v>
      </c>
      <c r="G12" s="31">
        <v>1</v>
      </c>
      <c r="H12" s="32">
        <v>13</v>
      </c>
      <c r="I12" s="32">
        <v>0</v>
      </c>
      <c r="J12" s="32">
        <v>0</v>
      </c>
      <c r="K12" s="32">
        <f t="shared" si="0"/>
        <v>13</v>
      </c>
      <c r="L12" s="31">
        <v>16</v>
      </c>
    </row>
    <row r="13" spans="1:12" s="8" customFormat="1" ht="14.25">
      <c r="A13" s="53">
        <v>4</v>
      </c>
      <c r="B13" s="19" t="s">
        <v>99</v>
      </c>
      <c r="C13" s="28" t="s">
        <v>26</v>
      </c>
      <c r="D13" s="30">
        <v>11252428</v>
      </c>
      <c r="E13" s="31">
        <v>70000167</v>
      </c>
      <c r="F13" s="31" t="s">
        <v>16</v>
      </c>
      <c r="G13" s="31">
        <v>6</v>
      </c>
      <c r="H13" s="32">
        <v>1420</v>
      </c>
      <c r="I13" s="32">
        <v>1079</v>
      </c>
      <c r="J13" s="32">
        <v>0</v>
      </c>
      <c r="K13" s="32">
        <f t="shared" si="0"/>
        <v>2499</v>
      </c>
      <c r="L13" s="31">
        <v>87</v>
      </c>
    </row>
    <row r="14" spans="1:12" s="8" customFormat="1" ht="25.5">
      <c r="A14" s="53">
        <v>5</v>
      </c>
      <c r="B14" s="19" t="s">
        <v>89</v>
      </c>
      <c r="C14" s="27" t="s">
        <v>95</v>
      </c>
      <c r="D14" s="117" t="s">
        <v>90</v>
      </c>
      <c r="E14" s="54">
        <v>70000167</v>
      </c>
      <c r="F14" s="55" t="s">
        <v>91</v>
      </c>
      <c r="G14" s="51">
        <v>5</v>
      </c>
      <c r="H14" s="55">
        <v>6645</v>
      </c>
      <c r="I14" s="55">
        <v>0</v>
      </c>
      <c r="J14" s="55">
        <v>0</v>
      </c>
      <c r="K14" s="32">
        <f t="shared" si="0"/>
        <v>6645</v>
      </c>
      <c r="L14" s="42">
        <v>112</v>
      </c>
    </row>
    <row r="15" spans="1:12" s="8" customFormat="1" ht="14.25">
      <c r="A15" s="53">
        <v>6</v>
      </c>
      <c r="B15" s="19" t="s">
        <v>98</v>
      </c>
      <c r="C15" s="28" t="s">
        <v>17</v>
      </c>
      <c r="D15" s="50" t="s">
        <v>204</v>
      </c>
      <c r="E15" s="31">
        <v>70000167</v>
      </c>
      <c r="F15" s="31" t="s">
        <v>16</v>
      </c>
      <c r="G15" s="31">
        <v>10</v>
      </c>
      <c r="H15" s="32">
        <v>2472</v>
      </c>
      <c r="I15" s="32">
        <v>2294</v>
      </c>
      <c r="J15" s="32">
        <v>0</v>
      </c>
      <c r="K15" s="32">
        <f t="shared" si="0"/>
        <v>4766</v>
      </c>
      <c r="L15" s="31">
        <v>86</v>
      </c>
    </row>
    <row r="16" spans="1:12" s="8" customFormat="1" ht="28.5">
      <c r="A16" s="53">
        <v>7</v>
      </c>
      <c r="B16" s="19" t="s">
        <v>169</v>
      </c>
      <c r="C16" s="28" t="s">
        <v>42</v>
      </c>
      <c r="D16" s="30">
        <v>29497307</v>
      </c>
      <c r="E16" s="31">
        <v>70000167</v>
      </c>
      <c r="F16" s="31" t="s">
        <v>15</v>
      </c>
      <c r="G16" s="31">
        <v>4</v>
      </c>
      <c r="H16" s="32">
        <v>265</v>
      </c>
      <c r="I16" s="32">
        <v>0</v>
      </c>
      <c r="J16" s="32">
        <v>0</v>
      </c>
      <c r="K16" s="32">
        <f t="shared" si="0"/>
        <v>265</v>
      </c>
      <c r="L16" s="31">
        <v>22</v>
      </c>
    </row>
    <row r="17" spans="1:12" s="8" customFormat="1" ht="28.5">
      <c r="A17" s="53">
        <v>8</v>
      </c>
      <c r="B17" s="27" t="s">
        <v>124</v>
      </c>
      <c r="C17" s="28" t="s">
        <v>70</v>
      </c>
      <c r="D17" s="30">
        <v>8537375</v>
      </c>
      <c r="E17" s="31">
        <v>70000809</v>
      </c>
      <c r="F17" s="31" t="s">
        <v>15</v>
      </c>
      <c r="G17" s="31">
        <v>3</v>
      </c>
      <c r="H17" s="32">
        <v>1993</v>
      </c>
      <c r="I17" s="32">
        <v>0</v>
      </c>
      <c r="J17" s="32">
        <v>0</v>
      </c>
      <c r="K17" s="32">
        <f t="shared" si="0"/>
        <v>1993</v>
      </c>
      <c r="L17" s="31">
        <v>17</v>
      </c>
    </row>
    <row r="18" spans="1:12" s="8" customFormat="1" ht="28.5">
      <c r="A18" s="53">
        <v>9</v>
      </c>
      <c r="B18" s="19" t="s">
        <v>113</v>
      </c>
      <c r="C18" s="28" t="s">
        <v>66</v>
      </c>
      <c r="D18" s="30">
        <v>371213</v>
      </c>
      <c r="E18" s="31">
        <v>70000167</v>
      </c>
      <c r="F18" s="31" t="s">
        <v>15</v>
      </c>
      <c r="G18" s="31">
        <v>12</v>
      </c>
      <c r="H18" s="32">
        <v>126</v>
      </c>
      <c r="I18" s="32">
        <v>0</v>
      </c>
      <c r="J18" s="32">
        <v>0</v>
      </c>
      <c r="K18" s="32">
        <f t="shared" si="0"/>
        <v>126</v>
      </c>
      <c r="L18" s="31">
        <v>126</v>
      </c>
    </row>
    <row r="19" spans="1:12" s="8" customFormat="1" ht="25.5">
      <c r="A19" s="53">
        <v>10</v>
      </c>
      <c r="B19" s="27" t="s">
        <v>123</v>
      </c>
      <c r="C19" s="28" t="s">
        <v>71</v>
      </c>
      <c r="D19" s="30">
        <v>8722017</v>
      </c>
      <c r="E19" s="31">
        <v>70000809</v>
      </c>
      <c r="F19" s="31" t="s">
        <v>15</v>
      </c>
      <c r="G19" s="31">
        <v>3</v>
      </c>
      <c r="H19" s="32">
        <v>1332</v>
      </c>
      <c r="I19" s="32">
        <v>0</v>
      </c>
      <c r="J19" s="32">
        <v>0</v>
      </c>
      <c r="K19" s="32">
        <f t="shared" si="0"/>
        <v>1332</v>
      </c>
      <c r="L19" s="31">
        <v>18</v>
      </c>
    </row>
    <row r="20" spans="1:12" s="8" customFormat="1" ht="28.5">
      <c r="A20" s="53">
        <v>11</v>
      </c>
      <c r="B20" s="27" t="s">
        <v>125</v>
      </c>
      <c r="C20" s="28" t="s">
        <v>72</v>
      </c>
      <c r="D20" s="30">
        <v>9156684</v>
      </c>
      <c r="E20" s="31">
        <v>70000809</v>
      </c>
      <c r="F20" s="31" t="s">
        <v>15</v>
      </c>
      <c r="G20" s="31">
        <v>3</v>
      </c>
      <c r="H20" s="32">
        <v>355</v>
      </c>
      <c r="I20" s="32">
        <v>0</v>
      </c>
      <c r="J20" s="32">
        <v>0</v>
      </c>
      <c r="K20" s="32">
        <f t="shared" si="0"/>
        <v>355</v>
      </c>
      <c r="L20" s="31">
        <v>19</v>
      </c>
    </row>
    <row r="21" spans="1:12" s="8" customFormat="1" ht="28.5">
      <c r="A21" s="53">
        <v>12</v>
      </c>
      <c r="B21" s="27" t="s">
        <v>175</v>
      </c>
      <c r="C21" s="28" t="s">
        <v>174</v>
      </c>
      <c r="D21" s="30">
        <v>9629242</v>
      </c>
      <c r="E21" s="31" t="s">
        <v>186</v>
      </c>
      <c r="F21" s="31" t="s">
        <v>91</v>
      </c>
      <c r="G21" s="31">
        <v>17</v>
      </c>
      <c r="H21" s="32">
        <v>900</v>
      </c>
      <c r="I21" s="32">
        <v>0</v>
      </c>
      <c r="J21" s="32">
        <v>0</v>
      </c>
      <c r="K21" s="32">
        <f t="shared" si="0"/>
        <v>900</v>
      </c>
      <c r="L21" s="31">
        <v>21</v>
      </c>
    </row>
    <row r="22" spans="1:12" s="8" customFormat="1" ht="28.5">
      <c r="A22" s="53">
        <v>13</v>
      </c>
      <c r="B22" s="27" t="s">
        <v>205</v>
      </c>
      <c r="C22" s="28" t="s">
        <v>206</v>
      </c>
      <c r="D22" s="30">
        <v>83151835</v>
      </c>
      <c r="E22" s="31" t="s">
        <v>207</v>
      </c>
      <c r="F22" s="31" t="s">
        <v>15</v>
      </c>
      <c r="G22" s="31">
        <v>3</v>
      </c>
      <c r="H22" s="32">
        <v>10</v>
      </c>
      <c r="I22" s="32">
        <v>0</v>
      </c>
      <c r="J22" s="32">
        <v>0</v>
      </c>
      <c r="K22" s="32">
        <v>1</v>
      </c>
      <c r="L22" s="31">
        <v>130</v>
      </c>
    </row>
    <row r="23" spans="1:12" s="8" customFormat="1" ht="28.5">
      <c r="A23" s="53">
        <v>14</v>
      </c>
      <c r="B23" s="27" t="s">
        <v>109</v>
      </c>
      <c r="C23" s="28" t="s">
        <v>66</v>
      </c>
      <c r="D23" s="30">
        <v>80273653</v>
      </c>
      <c r="E23" s="31">
        <v>70000167</v>
      </c>
      <c r="F23" s="31" t="s">
        <v>15</v>
      </c>
      <c r="G23" s="31">
        <v>2</v>
      </c>
      <c r="H23" s="32">
        <v>10</v>
      </c>
      <c r="I23" s="32">
        <v>0</v>
      </c>
      <c r="J23" s="32">
        <v>0</v>
      </c>
      <c r="K23" s="32">
        <f t="shared" si="0"/>
        <v>10</v>
      </c>
      <c r="L23" s="31">
        <v>120</v>
      </c>
    </row>
    <row r="24" spans="1:12" s="8" customFormat="1" ht="28.5">
      <c r="A24" s="53">
        <v>15</v>
      </c>
      <c r="B24" s="27" t="s">
        <v>126</v>
      </c>
      <c r="C24" s="28" t="s">
        <v>73</v>
      </c>
      <c r="D24" s="30">
        <v>8673779</v>
      </c>
      <c r="E24" s="31">
        <v>70000809</v>
      </c>
      <c r="F24" s="31" t="s">
        <v>15</v>
      </c>
      <c r="G24" s="31">
        <v>3</v>
      </c>
      <c r="H24" s="32">
        <v>1349</v>
      </c>
      <c r="I24" s="32">
        <v>0</v>
      </c>
      <c r="J24" s="32">
        <v>0</v>
      </c>
      <c r="K24" s="32">
        <f t="shared" si="0"/>
        <v>1349</v>
      </c>
      <c r="L24" s="31">
        <v>20</v>
      </c>
    </row>
    <row r="25" spans="1:12" s="8" customFormat="1" ht="14.25">
      <c r="A25" s="53">
        <v>16</v>
      </c>
      <c r="B25" s="19" t="s">
        <v>116</v>
      </c>
      <c r="C25" s="28" t="s">
        <v>21</v>
      </c>
      <c r="D25" s="30">
        <v>8636679</v>
      </c>
      <c r="E25" s="31">
        <v>70000809</v>
      </c>
      <c r="F25" s="31" t="s">
        <v>15</v>
      </c>
      <c r="G25" s="31">
        <v>6</v>
      </c>
      <c r="H25" s="32">
        <v>12697</v>
      </c>
      <c r="I25" s="32">
        <v>0</v>
      </c>
      <c r="J25" s="32">
        <v>0</v>
      </c>
      <c r="K25" s="32">
        <f t="shared" si="0"/>
        <v>12697</v>
      </c>
      <c r="L25" s="31">
        <v>12</v>
      </c>
    </row>
    <row r="26" spans="1:12" s="8" customFormat="1" ht="14.25">
      <c r="A26" s="53">
        <v>17</v>
      </c>
      <c r="B26" s="19" t="s">
        <v>114</v>
      </c>
      <c r="C26" s="28" t="s">
        <v>23</v>
      </c>
      <c r="D26" s="30">
        <v>9838865</v>
      </c>
      <c r="E26" s="31">
        <v>70000809</v>
      </c>
      <c r="F26" s="31" t="s">
        <v>15</v>
      </c>
      <c r="G26" s="31">
        <v>17</v>
      </c>
      <c r="H26" s="32">
        <v>13016</v>
      </c>
      <c r="I26" s="32">
        <v>0</v>
      </c>
      <c r="J26" s="32">
        <v>0</v>
      </c>
      <c r="K26" s="32">
        <f t="shared" si="0"/>
        <v>13016</v>
      </c>
      <c r="L26" s="31">
        <v>8</v>
      </c>
    </row>
    <row r="27" spans="1:12" s="8" customFormat="1" ht="14.25">
      <c r="A27" s="53">
        <v>18</v>
      </c>
      <c r="B27" s="19" t="s">
        <v>115</v>
      </c>
      <c r="C27" s="28" t="s">
        <v>29</v>
      </c>
      <c r="D27" s="30">
        <v>861533</v>
      </c>
      <c r="E27" s="31">
        <v>70000809</v>
      </c>
      <c r="F27" s="31" t="s">
        <v>15</v>
      </c>
      <c r="G27" s="31">
        <v>17</v>
      </c>
      <c r="H27" s="32">
        <v>22174</v>
      </c>
      <c r="I27" s="32">
        <v>0</v>
      </c>
      <c r="J27" s="32">
        <v>0</v>
      </c>
      <c r="K27" s="32">
        <f t="shared" si="0"/>
        <v>22174</v>
      </c>
      <c r="L27" s="31">
        <v>9</v>
      </c>
    </row>
    <row r="28" spans="1:12" s="56" customFormat="1" ht="14.25">
      <c r="A28" s="53">
        <v>19</v>
      </c>
      <c r="B28" s="52" t="s">
        <v>77</v>
      </c>
      <c r="C28" s="40" t="s">
        <v>19</v>
      </c>
      <c r="D28" s="41">
        <v>50431289</v>
      </c>
      <c r="E28" s="42">
        <v>79970030</v>
      </c>
      <c r="F28" s="42" t="s">
        <v>15</v>
      </c>
      <c r="G28" s="42">
        <v>17</v>
      </c>
      <c r="H28" s="43">
        <v>54090</v>
      </c>
      <c r="I28" s="43">
        <v>0</v>
      </c>
      <c r="J28" s="43">
        <v>0</v>
      </c>
      <c r="K28" s="32">
        <f t="shared" si="0"/>
        <v>54090</v>
      </c>
      <c r="L28" s="42">
        <v>153</v>
      </c>
    </row>
    <row r="29" spans="1:12" s="8" customFormat="1" ht="14.25">
      <c r="A29" s="53">
        <v>20</v>
      </c>
      <c r="B29" s="33" t="s">
        <v>78</v>
      </c>
      <c r="C29" s="28" t="s">
        <v>25</v>
      </c>
      <c r="D29" s="30">
        <v>50066960</v>
      </c>
      <c r="E29" s="31">
        <v>79970030</v>
      </c>
      <c r="F29" s="31" t="s">
        <v>15</v>
      </c>
      <c r="G29" s="31">
        <v>17</v>
      </c>
      <c r="H29" s="32">
        <v>26709</v>
      </c>
      <c r="I29" s="32">
        <v>0</v>
      </c>
      <c r="J29" s="32">
        <v>0</v>
      </c>
      <c r="K29" s="32">
        <f t="shared" si="0"/>
        <v>26709</v>
      </c>
      <c r="L29" s="31">
        <v>154</v>
      </c>
    </row>
    <row r="30" spans="1:12" s="8" customFormat="1" ht="14.25">
      <c r="A30" s="53">
        <v>21</v>
      </c>
      <c r="B30" s="19" t="s">
        <v>79</v>
      </c>
      <c r="C30" s="28" t="s">
        <v>26</v>
      </c>
      <c r="D30" s="30">
        <v>10542752</v>
      </c>
      <c r="E30" s="31">
        <v>70000809</v>
      </c>
      <c r="F30" s="31" t="s">
        <v>15</v>
      </c>
      <c r="G30" s="31">
        <v>5</v>
      </c>
      <c r="H30" s="32">
        <v>207</v>
      </c>
      <c r="I30" s="32">
        <v>0</v>
      </c>
      <c r="J30" s="32">
        <v>0</v>
      </c>
      <c r="K30" s="32">
        <f t="shared" si="0"/>
        <v>207</v>
      </c>
      <c r="L30" s="31">
        <v>5</v>
      </c>
    </row>
    <row r="31" spans="1:12" s="8" customFormat="1" ht="14.25">
      <c r="A31" s="53">
        <v>22</v>
      </c>
      <c r="B31" s="19" t="s">
        <v>80</v>
      </c>
      <c r="C31" s="28" t="s">
        <v>26</v>
      </c>
      <c r="D31" s="30">
        <v>8185294</v>
      </c>
      <c r="E31" s="31">
        <v>70000809</v>
      </c>
      <c r="F31" s="31" t="s">
        <v>15</v>
      </c>
      <c r="G31" s="31">
        <v>22</v>
      </c>
      <c r="H31" s="32">
        <v>27867</v>
      </c>
      <c r="I31" s="32">
        <v>0</v>
      </c>
      <c r="J31" s="32">
        <v>0</v>
      </c>
      <c r="K31" s="32">
        <f t="shared" si="0"/>
        <v>27867</v>
      </c>
      <c r="L31" s="31">
        <v>6</v>
      </c>
    </row>
    <row r="32" spans="1:12" s="8" customFormat="1" ht="14.25">
      <c r="A32" s="53">
        <v>23</v>
      </c>
      <c r="B32" s="19" t="s">
        <v>81</v>
      </c>
      <c r="C32" s="28" t="s">
        <v>27</v>
      </c>
      <c r="D32" s="30">
        <v>8649728</v>
      </c>
      <c r="E32" s="31">
        <v>70000809</v>
      </c>
      <c r="F32" s="31" t="s">
        <v>15</v>
      </c>
      <c r="G32" s="31">
        <v>17</v>
      </c>
      <c r="H32" s="32">
        <v>17334</v>
      </c>
      <c r="I32" s="32">
        <v>0</v>
      </c>
      <c r="J32" s="32">
        <v>0</v>
      </c>
      <c r="K32" s="32">
        <f t="shared" si="0"/>
        <v>17334</v>
      </c>
      <c r="L32" s="31">
        <v>7</v>
      </c>
    </row>
    <row r="33" spans="1:12" s="8" customFormat="1" ht="28.5">
      <c r="A33" s="53">
        <v>24</v>
      </c>
      <c r="B33" s="33" t="s">
        <v>127</v>
      </c>
      <c r="C33" s="28" t="s">
        <v>75</v>
      </c>
      <c r="D33" s="30">
        <v>1274274</v>
      </c>
      <c r="E33" s="31">
        <v>79970030</v>
      </c>
      <c r="F33" s="31" t="s">
        <v>74</v>
      </c>
      <c r="G33" s="31">
        <v>17</v>
      </c>
      <c r="H33" s="32">
        <v>46136</v>
      </c>
      <c r="I33" s="32">
        <v>0</v>
      </c>
      <c r="J33" s="32">
        <v>0</v>
      </c>
      <c r="K33" s="32">
        <f t="shared" si="0"/>
        <v>46136</v>
      </c>
      <c r="L33" s="31">
        <v>1143</v>
      </c>
    </row>
    <row r="34" spans="1:12" s="8" customFormat="1" ht="28.5">
      <c r="A34" s="53">
        <v>25</v>
      </c>
      <c r="B34" s="33" t="s">
        <v>76</v>
      </c>
      <c r="C34" s="28" t="s">
        <v>70</v>
      </c>
      <c r="D34" s="30">
        <v>1277729</v>
      </c>
      <c r="E34" s="31">
        <v>79970030</v>
      </c>
      <c r="F34" s="31" t="s">
        <v>15</v>
      </c>
      <c r="G34" s="31">
        <v>40</v>
      </c>
      <c r="H34" s="32">
        <v>121367</v>
      </c>
      <c r="I34" s="32">
        <v>0</v>
      </c>
      <c r="J34" s="32">
        <v>0</v>
      </c>
      <c r="K34" s="32">
        <f t="shared" si="0"/>
        <v>121367</v>
      </c>
      <c r="L34" s="31">
        <v>1</v>
      </c>
    </row>
    <row r="35" spans="1:12" s="8" customFormat="1" ht="14.25">
      <c r="A35" s="53">
        <v>26</v>
      </c>
      <c r="B35" s="19" t="s">
        <v>117</v>
      </c>
      <c r="C35" s="28" t="s">
        <v>19</v>
      </c>
      <c r="D35" s="30">
        <v>21002031</v>
      </c>
      <c r="E35" s="31">
        <v>70000809</v>
      </c>
      <c r="F35" s="31" t="s">
        <v>15</v>
      </c>
      <c r="G35" s="31">
        <v>5</v>
      </c>
      <c r="H35" s="32">
        <v>2957</v>
      </c>
      <c r="I35" s="32">
        <v>0</v>
      </c>
      <c r="J35" s="32">
        <v>0</v>
      </c>
      <c r="K35" s="32">
        <f t="shared" si="0"/>
        <v>2957</v>
      </c>
      <c r="L35" s="31">
        <v>14</v>
      </c>
    </row>
    <row r="36" spans="1:12" s="8" customFormat="1" ht="25.5">
      <c r="A36" s="53">
        <v>27</v>
      </c>
      <c r="B36" s="27" t="s">
        <v>103</v>
      </c>
      <c r="C36" s="28" t="s">
        <v>26</v>
      </c>
      <c r="D36" s="30">
        <v>83253253</v>
      </c>
      <c r="E36" s="31">
        <v>70000167</v>
      </c>
      <c r="F36" s="31" t="s">
        <v>15</v>
      </c>
      <c r="G36" s="31">
        <v>5</v>
      </c>
      <c r="H36" s="32">
        <v>2091</v>
      </c>
      <c r="I36" s="32">
        <v>0</v>
      </c>
      <c r="J36" s="32">
        <v>0</v>
      </c>
      <c r="K36" s="32">
        <f t="shared" si="0"/>
        <v>2091</v>
      </c>
      <c r="L36" s="31">
        <v>97</v>
      </c>
    </row>
    <row r="37" spans="1:12" s="8" customFormat="1" ht="28.5">
      <c r="A37" s="53">
        <v>28</v>
      </c>
      <c r="B37" s="27" t="s">
        <v>102</v>
      </c>
      <c r="C37" s="28" t="s">
        <v>64</v>
      </c>
      <c r="D37" s="30">
        <v>10155719</v>
      </c>
      <c r="E37" s="31">
        <v>70000167</v>
      </c>
      <c r="F37" s="31" t="s">
        <v>15</v>
      </c>
      <c r="G37" s="31">
        <v>13</v>
      </c>
      <c r="H37" s="32">
        <v>983</v>
      </c>
      <c r="I37" s="32">
        <v>0</v>
      </c>
      <c r="J37" s="32">
        <v>0</v>
      </c>
      <c r="K37" s="32">
        <f t="shared" si="0"/>
        <v>983</v>
      </c>
      <c r="L37" s="31">
        <v>102</v>
      </c>
    </row>
    <row r="38" spans="1:12" s="8" customFormat="1" ht="25.5">
      <c r="A38" s="53">
        <v>29</v>
      </c>
      <c r="B38" s="27" t="s">
        <v>135</v>
      </c>
      <c r="C38" s="28" t="s">
        <v>17</v>
      </c>
      <c r="D38" s="30">
        <v>10798126</v>
      </c>
      <c r="E38" s="31">
        <v>70000167</v>
      </c>
      <c r="F38" s="31" t="s">
        <v>15</v>
      </c>
      <c r="G38" s="31">
        <v>4</v>
      </c>
      <c r="H38" s="32">
        <v>9378</v>
      </c>
      <c r="I38" s="32">
        <v>0</v>
      </c>
      <c r="J38" s="32">
        <v>0</v>
      </c>
      <c r="K38" s="32">
        <f t="shared" si="0"/>
        <v>9378</v>
      </c>
      <c r="L38" s="31">
        <v>31</v>
      </c>
    </row>
    <row r="39" spans="1:12" s="8" customFormat="1" ht="28.5">
      <c r="A39" s="53">
        <v>30</v>
      </c>
      <c r="B39" s="27" t="s">
        <v>107</v>
      </c>
      <c r="C39" s="28" t="s">
        <v>38</v>
      </c>
      <c r="D39" s="30">
        <v>1031895</v>
      </c>
      <c r="E39" s="31">
        <v>70000167</v>
      </c>
      <c r="F39" s="31" t="s">
        <v>15</v>
      </c>
      <c r="G39" s="31">
        <v>2</v>
      </c>
      <c r="H39" s="32">
        <v>595</v>
      </c>
      <c r="I39" s="32">
        <v>0</v>
      </c>
      <c r="J39" s="32">
        <v>0</v>
      </c>
      <c r="K39" s="32">
        <f t="shared" si="0"/>
        <v>595</v>
      </c>
      <c r="L39" s="31">
        <v>103</v>
      </c>
    </row>
    <row r="40" spans="1:12" s="8" customFormat="1" ht="28.5">
      <c r="A40" s="53">
        <v>31</v>
      </c>
      <c r="B40" s="27" t="s">
        <v>111</v>
      </c>
      <c r="C40" s="28" t="s">
        <v>37</v>
      </c>
      <c r="D40" s="30">
        <v>28560888</v>
      </c>
      <c r="E40" s="31">
        <v>70000167</v>
      </c>
      <c r="F40" s="31" t="s">
        <v>15</v>
      </c>
      <c r="G40" s="31">
        <v>3</v>
      </c>
      <c r="H40" s="32">
        <v>2628</v>
      </c>
      <c r="I40" s="32">
        <v>0</v>
      </c>
      <c r="J40" s="32">
        <v>0</v>
      </c>
      <c r="K40" s="32">
        <f t="shared" si="0"/>
        <v>2628</v>
      </c>
      <c r="L40" s="31">
        <v>123</v>
      </c>
    </row>
    <row r="41" spans="1:12" s="8" customFormat="1" ht="25.5">
      <c r="A41" s="53">
        <v>32</v>
      </c>
      <c r="B41" s="27" t="s">
        <v>112</v>
      </c>
      <c r="C41" s="28" t="s">
        <v>39</v>
      </c>
      <c r="D41" s="30">
        <v>28106762</v>
      </c>
      <c r="E41" s="31">
        <v>70000167</v>
      </c>
      <c r="F41" s="31" t="s">
        <v>15</v>
      </c>
      <c r="G41" s="31">
        <v>2</v>
      </c>
      <c r="H41" s="32">
        <v>613</v>
      </c>
      <c r="I41" s="32">
        <v>0</v>
      </c>
      <c r="J41" s="32">
        <v>0</v>
      </c>
      <c r="K41" s="32">
        <f t="shared" si="0"/>
        <v>613</v>
      </c>
      <c r="L41" s="31">
        <v>125</v>
      </c>
    </row>
    <row r="42" spans="1:12" s="8" customFormat="1" ht="28.5">
      <c r="A42" s="53">
        <v>33</v>
      </c>
      <c r="B42" s="19" t="s">
        <v>164</v>
      </c>
      <c r="C42" s="28" t="s">
        <v>220</v>
      </c>
      <c r="D42" s="30">
        <v>83253263</v>
      </c>
      <c r="E42" s="31">
        <v>70000167</v>
      </c>
      <c r="F42" s="31" t="s">
        <v>15</v>
      </c>
      <c r="G42" s="31">
        <v>1</v>
      </c>
      <c r="H42" s="32">
        <v>622</v>
      </c>
      <c r="I42" s="32">
        <v>0</v>
      </c>
      <c r="J42" s="32">
        <v>0</v>
      </c>
      <c r="K42" s="32">
        <f t="shared" si="0"/>
        <v>622</v>
      </c>
      <c r="L42" s="31">
        <v>99</v>
      </c>
    </row>
    <row r="43" spans="1:12" s="8" customFormat="1" ht="25.5">
      <c r="A43" s="53">
        <v>34</v>
      </c>
      <c r="B43" s="27" t="s">
        <v>163</v>
      </c>
      <c r="C43" s="28" t="s">
        <v>35</v>
      </c>
      <c r="D43" s="50" t="s">
        <v>208</v>
      </c>
      <c r="E43" s="31">
        <v>70000167</v>
      </c>
      <c r="F43" s="31" t="s">
        <v>15</v>
      </c>
      <c r="G43" s="31">
        <v>1</v>
      </c>
      <c r="H43" s="32">
        <v>2779</v>
      </c>
      <c r="I43" s="32">
        <v>0</v>
      </c>
      <c r="J43" s="32">
        <v>0</v>
      </c>
      <c r="K43" s="32">
        <f t="shared" si="0"/>
        <v>2779</v>
      </c>
      <c r="L43" s="31">
        <v>89</v>
      </c>
    </row>
    <row r="44" spans="1:12" s="8" customFormat="1" ht="19.5" customHeight="1">
      <c r="A44" s="53">
        <v>35</v>
      </c>
      <c r="B44" s="19" t="s">
        <v>101</v>
      </c>
      <c r="C44" s="28" t="s">
        <v>31</v>
      </c>
      <c r="D44" s="30">
        <v>832253120</v>
      </c>
      <c r="E44" s="31">
        <v>70000167</v>
      </c>
      <c r="F44" s="31" t="s">
        <v>15</v>
      </c>
      <c r="G44" s="31">
        <v>2</v>
      </c>
      <c r="H44" s="32">
        <v>1285</v>
      </c>
      <c r="I44" s="32">
        <v>0</v>
      </c>
      <c r="J44" s="32">
        <v>0</v>
      </c>
      <c r="K44" s="32">
        <f t="shared" si="0"/>
        <v>1285</v>
      </c>
      <c r="L44" s="31">
        <v>98</v>
      </c>
    </row>
    <row r="45" spans="1:12" s="8" customFormat="1" ht="28.5">
      <c r="A45" s="53">
        <v>36</v>
      </c>
      <c r="B45" s="19" t="s">
        <v>118</v>
      </c>
      <c r="C45" s="28" t="s">
        <v>63</v>
      </c>
      <c r="D45" s="30">
        <v>1452872</v>
      </c>
      <c r="E45" s="31">
        <v>70000167</v>
      </c>
      <c r="F45" s="31" t="s">
        <v>15</v>
      </c>
      <c r="G45" s="31">
        <v>1</v>
      </c>
      <c r="H45" s="32">
        <v>1469</v>
      </c>
      <c r="I45" s="32">
        <v>0</v>
      </c>
      <c r="J45" s="32">
        <v>0</v>
      </c>
      <c r="K45" s="32">
        <f t="shared" si="0"/>
        <v>1469</v>
      </c>
      <c r="L45" s="31">
        <v>93</v>
      </c>
    </row>
    <row r="46" spans="1:12" s="8" customFormat="1" ht="28.5">
      <c r="A46" s="53">
        <v>37</v>
      </c>
      <c r="B46" s="27" t="s">
        <v>119</v>
      </c>
      <c r="C46" s="28" t="s">
        <v>171</v>
      </c>
      <c r="D46" s="30">
        <v>19614052</v>
      </c>
      <c r="E46" s="31">
        <v>70000167</v>
      </c>
      <c r="F46" s="31" t="s">
        <v>15</v>
      </c>
      <c r="G46" s="31">
        <v>2</v>
      </c>
      <c r="H46" s="32">
        <v>2808</v>
      </c>
      <c r="I46" s="32">
        <v>0</v>
      </c>
      <c r="J46" s="32">
        <v>0</v>
      </c>
      <c r="K46" s="32">
        <f t="shared" si="0"/>
        <v>2808</v>
      </c>
      <c r="L46" s="31">
        <v>69</v>
      </c>
    </row>
    <row r="47" spans="1:12" s="8" customFormat="1" ht="28.5">
      <c r="A47" s="53">
        <v>38</v>
      </c>
      <c r="B47" s="27" t="s">
        <v>120</v>
      </c>
      <c r="C47" s="28" t="s">
        <v>170</v>
      </c>
      <c r="D47" s="30">
        <v>1504551</v>
      </c>
      <c r="E47" s="31">
        <v>70000167</v>
      </c>
      <c r="F47" s="31" t="s">
        <v>15</v>
      </c>
      <c r="G47" s="31">
        <v>2</v>
      </c>
      <c r="H47" s="32">
        <v>7484</v>
      </c>
      <c r="I47" s="32">
        <v>0</v>
      </c>
      <c r="J47" s="32">
        <v>0</v>
      </c>
      <c r="K47" s="32">
        <f t="shared" si="0"/>
        <v>7484</v>
      </c>
      <c r="L47" s="31">
        <v>88</v>
      </c>
    </row>
    <row r="48" spans="1:12" s="8" customFormat="1" ht="14.25">
      <c r="A48" s="53">
        <v>39</v>
      </c>
      <c r="B48" s="19" t="s">
        <v>144</v>
      </c>
      <c r="C48" s="28" t="s">
        <v>21</v>
      </c>
      <c r="D48" s="30">
        <v>13573091</v>
      </c>
      <c r="E48" s="31">
        <v>70000167</v>
      </c>
      <c r="F48" s="31" t="s">
        <v>15</v>
      </c>
      <c r="G48" s="31">
        <v>4</v>
      </c>
      <c r="H48" s="32">
        <v>5210</v>
      </c>
      <c r="I48" s="32">
        <v>0</v>
      </c>
      <c r="J48" s="32">
        <v>0</v>
      </c>
      <c r="K48" s="32">
        <f t="shared" si="0"/>
        <v>5210</v>
      </c>
      <c r="L48" s="31">
        <v>40</v>
      </c>
    </row>
    <row r="49" spans="1:12" s="8" customFormat="1" ht="14.25">
      <c r="A49" s="53">
        <v>40</v>
      </c>
      <c r="B49" s="19" t="s">
        <v>146</v>
      </c>
      <c r="C49" s="28" t="s">
        <v>23</v>
      </c>
      <c r="D49" s="30">
        <v>1389317</v>
      </c>
      <c r="E49" s="31">
        <v>70000167</v>
      </c>
      <c r="F49" s="31" t="s">
        <v>15</v>
      </c>
      <c r="G49" s="31">
        <v>1</v>
      </c>
      <c r="H49" s="32">
        <v>3203</v>
      </c>
      <c r="I49" s="32">
        <v>0</v>
      </c>
      <c r="J49" s="32">
        <v>0</v>
      </c>
      <c r="K49" s="32">
        <f t="shared" si="0"/>
        <v>3203</v>
      </c>
      <c r="L49" s="31">
        <v>42</v>
      </c>
    </row>
    <row r="50" spans="1:12" s="8" customFormat="1" ht="14.25">
      <c r="A50" s="53">
        <v>41</v>
      </c>
      <c r="B50" s="19" t="s">
        <v>146</v>
      </c>
      <c r="C50" s="28" t="s">
        <v>23</v>
      </c>
      <c r="D50" s="30">
        <v>83253227</v>
      </c>
      <c r="E50" s="31">
        <v>70000167</v>
      </c>
      <c r="F50" s="31" t="s">
        <v>15</v>
      </c>
      <c r="G50" s="31">
        <v>2</v>
      </c>
      <c r="H50" s="32">
        <v>4662</v>
      </c>
      <c r="I50" s="32">
        <v>0</v>
      </c>
      <c r="J50" s="32">
        <v>0</v>
      </c>
      <c r="K50" s="32">
        <f t="shared" si="0"/>
        <v>4662</v>
      </c>
      <c r="L50" s="31">
        <v>43</v>
      </c>
    </row>
    <row r="51" spans="1:12" s="8" customFormat="1" ht="14.25">
      <c r="A51" s="53">
        <v>42</v>
      </c>
      <c r="B51" s="19" t="s">
        <v>146</v>
      </c>
      <c r="C51" s="28" t="s">
        <v>23</v>
      </c>
      <c r="D51" s="30">
        <v>21329041</v>
      </c>
      <c r="E51" s="31">
        <v>70000167</v>
      </c>
      <c r="F51" s="31" t="s">
        <v>15</v>
      </c>
      <c r="G51" s="31">
        <v>1</v>
      </c>
      <c r="H51" s="32">
        <v>821</v>
      </c>
      <c r="I51" s="32">
        <v>0</v>
      </c>
      <c r="J51" s="32">
        <v>0</v>
      </c>
      <c r="K51" s="32">
        <f t="shared" si="0"/>
        <v>821</v>
      </c>
      <c r="L51" s="31">
        <v>101</v>
      </c>
    </row>
    <row r="52" spans="1:12" s="8" customFormat="1" ht="14.25">
      <c r="A52" s="53">
        <v>43</v>
      </c>
      <c r="B52" s="19" t="s">
        <v>159</v>
      </c>
      <c r="C52" s="28" t="s">
        <v>29</v>
      </c>
      <c r="D52" s="30">
        <v>83253243</v>
      </c>
      <c r="E52" s="31">
        <v>70000167</v>
      </c>
      <c r="F52" s="31" t="s">
        <v>15</v>
      </c>
      <c r="G52" s="31">
        <v>3</v>
      </c>
      <c r="H52" s="32">
        <v>6347</v>
      </c>
      <c r="I52" s="32">
        <v>0</v>
      </c>
      <c r="J52" s="32">
        <v>0</v>
      </c>
      <c r="K52" s="32">
        <f t="shared" si="0"/>
        <v>6347</v>
      </c>
      <c r="L52" s="31">
        <v>61</v>
      </c>
    </row>
    <row r="53" spans="1:12" s="8" customFormat="1" ht="14.25">
      <c r="A53" s="53">
        <v>44</v>
      </c>
      <c r="B53" s="19" t="s">
        <v>159</v>
      </c>
      <c r="C53" s="28" t="s">
        <v>29</v>
      </c>
      <c r="D53" s="30">
        <v>22417815</v>
      </c>
      <c r="E53" s="31">
        <v>70000167</v>
      </c>
      <c r="F53" s="31" t="s">
        <v>15</v>
      </c>
      <c r="G53" s="31">
        <v>1</v>
      </c>
      <c r="H53" s="32">
        <v>2144</v>
      </c>
      <c r="I53" s="32">
        <v>0</v>
      </c>
      <c r="J53" s="32">
        <v>0</v>
      </c>
      <c r="K53" s="32">
        <f t="shared" si="0"/>
        <v>2144</v>
      </c>
      <c r="L53" s="31">
        <v>117</v>
      </c>
    </row>
    <row r="54" spans="1:12" s="8" customFormat="1" ht="14.25">
      <c r="A54" s="53">
        <v>45</v>
      </c>
      <c r="B54" s="19" t="s">
        <v>168</v>
      </c>
      <c r="C54" s="28" t="s">
        <v>29</v>
      </c>
      <c r="D54" s="30">
        <v>29496496</v>
      </c>
      <c r="E54" s="31">
        <v>70000167</v>
      </c>
      <c r="F54" s="31" t="s">
        <v>15</v>
      </c>
      <c r="G54" s="31">
        <v>1</v>
      </c>
      <c r="H54" s="32">
        <v>1987</v>
      </c>
      <c r="I54" s="32">
        <v>0</v>
      </c>
      <c r="J54" s="32">
        <v>0</v>
      </c>
      <c r="K54" s="32">
        <f t="shared" si="0"/>
        <v>1987</v>
      </c>
      <c r="L54" s="31">
        <v>119</v>
      </c>
    </row>
    <row r="55" spans="1:12" s="8" customFormat="1" ht="14.25">
      <c r="A55" s="53">
        <v>46</v>
      </c>
      <c r="B55" s="19" t="s">
        <v>167</v>
      </c>
      <c r="C55" s="28" t="s">
        <v>20</v>
      </c>
      <c r="D55" s="30">
        <v>8212686</v>
      </c>
      <c r="E55" s="31">
        <v>70000167</v>
      </c>
      <c r="F55" s="31" t="s">
        <v>15</v>
      </c>
      <c r="G55" s="31">
        <v>1</v>
      </c>
      <c r="H55" s="32">
        <v>1863</v>
      </c>
      <c r="I55" s="32">
        <v>0</v>
      </c>
      <c r="J55" s="32">
        <v>0</v>
      </c>
      <c r="K55" s="32">
        <f t="shared" si="0"/>
        <v>1863</v>
      </c>
      <c r="L55" s="31">
        <v>118</v>
      </c>
    </row>
    <row r="56" spans="1:12" s="8" customFormat="1" ht="14.25">
      <c r="A56" s="53">
        <v>47</v>
      </c>
      <c r="B56" s="19" t="s">
        <v>143</v>
      </c>
      <c r="C56" s="28" t="s">
        <v>20</v>
      </c>
      <c r="D56" s="30">
        <v>83329333</v>
      </c>
      <c r="E56" s="31">
        <v>70000167</v>
      </c>
      <c r="F56" s="31" t="s">
        <v>15</v>
      </c>
      <c r="G56" s="31">
        <v>2</v>
      </c>
      <c r="H56" s="32">
        <v>2859</v>
      </c>
      <c r="I56" s="32">
        <v>0</v>
      </c>
      <c r="J56" s="32">
        <v>0</v>
      </c>
      <c r="K56" s="32">
        <f t="shared" si="0"/>
        <v>2859</v>
      </c>
      <c r="L56" s="31">
        <v>39</v>
      </c>
    </row>
    <row r="57" spans="1:12" s="8" customFormat="1" ht="14.25">
      <c r="A57" s="53">
        <v>48</v>
      </c>
      <c r="B57" s="19" t="s">
        <v>165</v>
      </c>
      <c r="C57" s="28" t="s">
        <v>19</v>
      </c>
      <c r="D57" s="30">
        <v>13051626</v>
      </c>
      <c r="E57" s="31">
        <v>70000167</v>
      </c>
      <c r="F57" s="31" t="s">
        <v>15</v>
      </c>
      <c r="G57" s="31">
        <v>6</v>
      </c>
      <c r="H57" s="32">
        <v>11014</v>
      </c>
      <c r="I57" s="32">
        <v>0</v>
      </c>
      <c r="J57" s="32">
        <v>0</v>
      </c>
      <c r="K57" s="32">
        <f t="shared" si="0"/>
        <v>11014</v>
      </c>
      <c r="L57" s="31">
        <v>111</v>
      </c>
    </row>
    <row r="58" spans="1:12" s="8" customFormat="1" ht="14.25">
      <c r="A58" s="53">
        <v>49</v>
      </c>
      <c r="B58" s="19" t="s">
        <v>136</v>
      </c>
      <c r="C58" s="28" t="s">
        <v>19</v>
      </c>
      <c r="D58" s="30">
        <v>22368235</v>
      </c>
      <c r="E58" s="31">
        <v>70000167</v>
      </c>
      <c r="F58" s="31" t="s">
        <v>15</v>
      </c>
      <c r="G58" s="31">
        <v>6</v>
      </c>
      <c r="H58" s="32">
        <v>9255</v>
      </c>
      <c r="I58" s="32">
        <v>0</v>
      </c>
      <c r="J58" s="32">
        <v>0</v>
      </c>
      <c r="K58" s="32">
        <f t="shared" si="0"/>
        <v>9255</v>
      </c>
      <c r="L58" s="31">
        <v>32</v>
      </c>
    </row>
    <row r="59" spans="1:12" s="8" customFormat="1" ht="14.25">
      <c r="A59" s="53">
        <v>50</v>
      </c>
      <c r="B59" s="19" t="s">
        <v>138</v>
      </c>
      <c r="C59" s="28" t="s">
        <v>19</v>
      </c>
      <c r="D59" s="30">
        <v>7757680</v>
      </c>
      <c r="E59" s="31">
        <v>70000167</v>
      </c>
      <c r="F59" s="31" t="s">
        <v>15</v>
      </c>
      <c r="G59" s="31">
        <v>5</v>
      </c>
      <c r="H59" s="32">
        <v>7595</v>
      </c>
      <c r="I59" s="32">
        <v>0</v>
      </c>
      <c r="J59" s="32">
        <v>0</v>
      </c>
      <c r="K59" s="32">
        <f t="shared" si="0"/>
        <v>7595</v>
      </c>
      <c r="L59" s="31">
        <v>34</v>
      </c>
    </row>
    <row r="60" spans="1:12" s="8" customFormat="1" ht="14.25">
      <c r="A60" s="53">
        <v>51</v>
      </c>
      <c r="B60" s="19" t="s">
        <v>139</v>
      </c>
      <c r="C60" s="28" t="s">
        <v>19</v>
      </c>
      <c r="D60" s="30">
        <v>9551866</v>
      </c>
      <c r="E60" s="31">
        <v>70000167</v>
      </c>
      <c r="F60" s="31" t="s">
        <v>15</v>
      </c>
      <c r="G60" s="31">
        <v>5</v>
      </c>
      <c r="H60" s="32">
        <v>6881</v>
      </c>
      <c r="I60" s="32">
        <v>0</v>
      </c>
      <c r="J60" s="32">
        <v>0</v>
      </c>
      <c r="K60" s="32">
        <f t="shared" si="0"/>
        <v>6881</v>
      </c>
      <c r="L60" s="31">
        <v>35</v>
      </c>
    </row>
    <row r="61" spans="1:12" s="8" customFormat="1" ht="14.25">
      <c r="A61" s="53">
        <v>52</v>
      </c>
      <c r="B61" s="19" t="s">
        <v>140</v>
      </c>
      <c r="C61" s="28" t="s">
        <v>52</v>
      </c>
      <c r="D61" s="30">
        <v>25267910</v>
      </c>
      <c r="E61" s="31">
        <v>70000167</v>
      </c>
      <c r="F61" s="31" t="s">
        <v>15</v>
      </c>
      <c r="G61" s="31">
        <v>3</v>
      </c>
      <c r="H61" s="32">
        <v>7824</v>
      </c>
      <c r="I61" s="32">
        <v>0</v>
      </c>
      <c r="J61" s="32">
        <v>0</v>
      </c>
      <c r="K61" s="32">
        <f t="shared" si="0"/>
        <v>7824</v>
      </c>
      <c r="L61" s="31">
        <v>36</v>
      </c>
    </row>
    <row r="62" spans="1:12" s="8" customFormat="1" ht="14.25">
      <c r="A62" s="53">
        <v>53</v>
      </c>
      <c r="B62" s="19" t="s">
        <v>141</v>
      </c>
      <c r="C62" s="28" t="s">
        <v>53</v>
      </c>
      <c r="D62" s="30">
        <v>26193824</v>
      </c>
      <c r="E62" s="31">
        <v>70000167</v>
      </c>
      <c r="F62" s="31" t="s">
        <v>15</v>
      </c>
      <c r="G62" s="31">
        <v>2</v>
      </c>
      <c r="H62" s="32">
        <v>2835</v>
      </c>
      <c r="I62" s="32">
        <v>0</v>
      </c>
      <c r="J62" s="32">
        <v>0</v>
      </c>
      <c r="K62" s="32">
        <f t="shared" si="0"/>
        <v>2835</v>
      </c>
      <c r="L62" s="31">
        <v>37</v>
      </c>
    </row>
    <row r="63" spans="1:12" s="8" customFormat="1" ht="14.25">
      <c r="A63" s="53">
        <v>54</v>
      </c>
      <c r="B63" s="19" t="s">
        <v>142</v>
      </c>
      <c r="C63" s="28" t="s">
        <v>54</v>
      </c>
      <c r="D63" s="30">
        <v>1021811</v>
      </c>
      <c r="E63" s="31">
        <v>70000167</v>
      </c>
      <c r="F63" s="31" t="s">
        <v>15</v>
      </c>
      <c r="G63" s="31">
        <v>3</v>
      </c>
      <c r="H63" s="32">
        <v>5277</v>
      </c>
      <c r="I63" s="32">
        <v>0</v>
      </c>
      <c r="J63" s="32">
        <v>0</v>
      </c>
      <c r="K63" s="32">
        <f t="shared" si="0"/>
        <v>5277</v>
      </c>
      <c r="L63" s="31">
        <v>38</v>
      </c>
    </row>
    <row r="64" spans="1:12" s="8" customFormat="1" ht="14.25">
      <c r="A64" s="53">
        <v>55</v>
      </c>
      <c r="B64" s="19" t="s">
        <v>148</v>
      </c>
      <c r="C64" s="28" t="s">
        <v>25</v>
      </c>
      <c r="D64" s="30">
        <v>10580997</v>
      </c>
      <c r="E64" s="31">
        <v>70000167</v>
      </c>
      <c r="F64" s="31" t="s">
        <v>15</v>
      </c>
      <c r="G64" s="31">
        <v>3</v>
      </c>
      <c r="H64" s="32">
        <v>3115</v>
      </c>
      <c r="I64" s="32">
        <v>0</v>
      </c>
      <c r="J64" s="32">
        <v>0</v>
      </c>
      <c r="K64" s="32">
        <f t="shared" si="0"/>
        <v>3115</v>
      </c>
      <c r="L64" s="31">
        <v>45</v>
      </c>
    </row>
    <row r="65" spans="1:12" s="8" customFormat="1" ht="14.25">
      <c r="A65" s="53">
        <v>56</v>
      </c>
      <c r="B65" s="19" t="s">
        <v>149</v>
      </c>
      <c r="C65" s="28" t="s">
        <v>25</v>
      </c>
      <c r="D65" s="30">
        <v>23417689</v>
      </c>
      <c r="E65" s="31">
        <v>70000167</v>
      </c>
      <c r="F65" s="31" t="s">
        <v>15</v>
      </c>
      <c r="G65" s="31">
        <v>3</v>
      </c>
      <c r="H65" s="32">
        <v>5806</v>
      </c>
      <c r="I65" s="32">
        <v>0</v>
      </c>
      <c r="J65" s="32">
        <v>0</v>
      </c>
      <c r="K65" s="32">
        <f t="shared" si="0"/>
        <v>5806</v>
      </c>
      <c r="L65" s="31">
        <v>46</v>
      </c>
    </row>
    <row r="66" spans="1:12" s="8" customFormat="1" ht="14.25">
      <c r="A66" s="53">
        <v>57</v>
      </c>
      <c r="B66" s="19" t="s">
        <v>149</v>
      </c>
      <c r="C66" s="28" t="s">
        <v>25</v>
      </c>
      <c r="D66" s="30">
        <v>80314808</v>
      </c>
      <c r="E66" s="31">
        <v>70000167</v>
      </c>
      <c r="F66" s="31" t="s">
        <v>15</v>
      </c>
      <c r="G66" s="31">
        <v>2</v>
      </c>
      <c r="H66" s="32">
        <v>2967</v>
      </c>
      <c r="I66" s="32">
        <v>0</v>
      </c>
      <c r="J66" s="32">
        <v>0</v>
      </c>
      <c r="K66" s="32">
        <f t="shared" si="0"/>
        <v>2967</v>
      </c>
      <c r="L66" s="31">
        <v>47</v>
      </c>
    </row>
    <row r="67" spans="1:12" s="8" customFormat="1" ht="28.5">
      <c r="A67" s="53">
        <v>58</v>
      </c>
      <c r="B67" s="19" t="s">
        <v>150</v>
      </c>
      <c r="C67" s="28" t="s">
        <v>34</v>
      </c>
      <c r="D67" s="30">
        <v>80314791</v>
      </c>
      <c r="E67" s="31">
        <v>70000167</v>
      </c>
      <c r="F67" s="31" t="s">
        <v>15</v>
      </c>
      <c r="G67" s="31">
        <v>4</v>
      </c>
      <c r="H67" s="32">
        <v>4595</v>
      </c>
      <c r="I67" s="32">
        <v>0</v>
      </c>
      <c r="J67" s="32">
        <v>0</v>
      </c>
      <c r="K67" s="32">
        <f t="shared" si="0"/>
        <v>4595</v>
      </c>
      <c r="L67" s="31">
        <v>49</v>
      </c>
    </row>
    <row r="68" spans="1:12" s="8" customFormat="1" ht="28.5">
      <c r="A68" s="53">
        <v>59</v>
      </c>
      <c r="B68" s="19" t="s">
        <v>150</v>
      </c>
      <c r="C68" s="28" t="s">
        <v>34</v>
      </c>
      <c r="D68" s="30">
        <v>30042749</v>
      </c>
      <c r="E68" s="31">
        <v>70000167</v>
      </c>
      <c r="F68" s="31" t="s">
        <v>15</v>
      </c>
      <c r="G68" s="31">
        <v>2</v>
      </c>
      <c r="H68" s="32">
        <v>1465</v>
      </c>
      <c r="I68" s="32">
        <v>0</v>
      </c>
      <c r="J68" s="32">
        <v>0</v>
      </c>
      <c r="K68" s="32">
        <f t="shared" si="0"/>
        <v>1465</v>
      </c>
      <c r="L68" s="31">
        <v>113</v>
      </c>
    </row>
    <row r="69" spans="1:12" s="8" customFormat="1" ht="14.25">
      <c r="A69" s="53">
        <v>60</v>
      </c>
      <c r="B69" s="19" t="s">
        <v>151</v>
      </c>
      <c r="C69" s="28" t="s">
        <v>26</v>
      </c>
      <c r="D69" s="30">
        <v>80313277</v>
      </c>
      <c r="E69" s="31">
        <v>70000167</v>
      </c>
      <c r="F69" s="31" t="s">
        <v>15</v>
      </c>
      <c r="G69" s="31">
        <v>2</v>
      </c>
      <c r="H69" s="32">
        <v>3809</v>
      </c>
      <c r="I69" s="32">
        <v>0</v>
      </c>
      <c r="J69" s="32">
        <v>0</v>
      </c>
      <c r="K69" s="32">
        <f t="shared" si="0"/>
        <v>3809</v>
      </c>
      <c r="L69" s="31">
        <v>50</v>
      </c>
    </row>
    <row r="70" spans="1:12" s="8" customFormat="1" ht="14.25">
      <c r="A70" s="53">
        <v>61</v>
      </c>
      <c r="B70" s="19" t="s">
        <v>151</v>
      </c>
      <c r="C70" s="28" t="s">
        <v>55</v>
      </c>
      <c r="D70" s="30">
        <v>80314738</v>
      </c>
      <c r="E70" s="31">
        <v>70000167</v>
      </c>
      <c r="F70" s="31" t="s">
        <v>15</v>
      </c>
      <c r="G70" s="31">
        <v>1</v>
      </c>
      <c r="H70" s="32">
        <v>1891</v>
      </c>
      <c r="I70" s="32">
        <v>0</v>
      </c>
      <c r="J70" s="32">
        <v>0</v>
      </c>
      <c r="K70" s="32">
        <f t="shared" si="0"/>
        <v>1891</v>
      </c>
      <c r="L70" s="31">
        <v>51</v>
      </c>
    </row>
    <row r="71" spans="1:12" s="8" customFormat="1" ht="14.25">
      <c r="A71" s="53">
        <v>62</v>
      </c>
      <c r="B71" s="19" t="s">
        <v>151</v>
      </c>
      <c r="C71" s="28" t="s">
        <v>56</v>
      </c>
      <c r="D71" s="30">
        <v>83252952</v>
      </c>
      <c r="E71" s="31">
        <v>70000167</v>
      </c>
      <c r="F71" s="31" t="s">
        <v>15</v>
      </c>
      <c r="G71" s="31">
        <v>2</v>
      </c>
      <c r="H71" s="32">
        <v>3019</v>
      </c>
      <c r="I71" s="32">
        <v>0</v>
      </c>
      <c r="J71" s="32">
        <v>0</v>
      </c>
      <c r="K71" s="32">
        <f t="shared" si="0"/>
        <v>3019</v>
      </c>
      <c r="L71" s="31">
        <v>52</v>
      </c>
    </row>
    <row r="72" spans="1:12" s="8" customFormat="1" ht="14.25">
      <c r="A72" s="53">
        <v>63</v>
      </c>
      <c r="B72" s="19" t="s">
        <v>151</v>
      </c>
      <c r="C72" s="28" t="s">
        <v>57</v>
      </c>
      <c r="D72" s="30">
        <v>83253240</v>
      </c>
      <c r="E72" s="31">
        <v>70000167</v>
      </c>
      <c r="F72" s="31" t="s">
        <v>15</v>
      </c>
      <c r="G72" s="31">
        <v>2</v>
      </c>
      <c r="H72" s="32">
        <v>4558</v>
      </c>
      <c r="I72" s="32">
        <v>0</v>
      </c>
      <c r="J72" s="32">
        <v>0</v>
      </c>
      <c r="K72" s="32">
        <f t="shared" si="0"/>
        <v>4558</v>
      </c>
      <c r="L72" s="31">
        <v>53</v>
      </c>
    </row>
    <row r="73" spans="1:12" s="8" customFormat="1" ht="14.25">
      <c r="A73" s="53">
        <v>64</v>
      </c>
      <c r="B73" s="19" t="s">
        <v>155</v>
      </c>
      <c r="C73" s="28" t="s">
        <v>26</v>
      </c>
      <c r="D73" s="30">
        <v>83252955</v>
      </c>
      <c r="E73" s="31">
        <v>70000167</v>
      </c>
      <c r="F73" s="31" t="s">
        <v>15</v>
      </c>
      <c r="G73" s="31">
        <v>2</v>
      </c>
      <c r="H73" s="32">
        <v>2853</v>
      </c>
      <c r="I73" s="32">
        <v>0</v>
      </c>
      <c r="J73" s="32">
        <v>0</v>
      </c>
      <c r="K73" s="32">
        <f t="shared" si="0"/>
        <v>2853</v>
      </c>
      <c r="L73" s="31">
        <v>57</v>
      </c>
    </row>
    <row r="74" spans="1:12" s="8" customFormat="1" ht="14.25">
      <c r="A74" s="53">
        <v>65</v>
      </c>
      <c r="B74" s="19" t="s">
        <v>154</v>
      </c>
      <c r="C74" s="28" t="s">
        <v>60</v>
      </c>
      <c r="D74" s="30">
        <v>83253119</v>
      </c>
      <c r="E74" s="31">
        <v>70000167</v>
      </c>
      <c r="F74" s="31" t="s">
        <v>15</v>
      </c>
      <c r="G74" s="31">
        <v>4</v>
      </c>
      <c r="H74" s="32">
        <v>8854</v>
      </c>
      <c r="I74" s="32">
        <v>0</v>
      </c>
      <c r="J74" s="32">
        <v>0</v>
      </c>
      <c r="K74" s="32">
        <f t="shared" si="0"/>
        <v>8854</v>
      </c>
      <c r="L74" s="31">
        <v>56</v>
      </c>
    </row>
    <row r="75" spans="1:12" s="8" customFormat="1" ht="14.25">
      <c r="A75" s="53">
        <v>66</v>
      </c>
      <c r="B75" s="19" t="s">
        <v>137</v>
      </c>
      <c r="C75" s="28" t="s">
        <v>51</v>
      </c>
      <c r="D75" s="30">
        <v>80271947</v>
      </c>
      <c r="E75" s="31">
        <v>70000167</v>
      </c>
      <c r="F75" s="31" t="s">
        <v>15</v>
      </c>
      <c r="G75" s="31">
        <v>2</v>
      </c>
      <c r="H75" s="32">
        <v>3125</v>
      </c>
      <c r="I75" s="32">
        <v>0</v>
      </c>
      <c r="J75" s="32">
        <v>0</v>
      </c>
      <c r="K75" s="32">
        <f aca="true" t="shared" si="1" ref="K75:K98">H75+I75+J75</f>
        <v>3125</v>
      </c>
      <c r="L75" s="31">
        <v>33</v>
      </c>
    </row>
    <row r="76" spans="1:12" s="8" customFormat="1" ht="14.25">
      <c r="A76" s="53">
        <v>67</v>
      </c>
      <c r="B76" s="19" t="s">
        <v>161</v>
      </c>
      <c r="C76" s="28" t="s">
        <v>30</v>
      </c>
      <c r="D76" s="30">
        <v>23460849</v>
      </c>
      <c r="E76" s="31">
        <v>70000167</v>
      </c>
      <c r="F76" s="31" t="s">
        <v>15</v>
      </c>
      <c r="G76" s="31">
        <v>2</v>
      </c>
      <c r="H76" s="32">
        <v>1102</v>
      </c>
      <c r="I76" s="32">
        <v>0</v>
      </c>
      <c r="J76" s="32">
        <v>0</v>
      </c>
      <c r="K76" s="32">
        <f t="shared" si="1"/>
        <v>1102</v>
      </c>
      <c r="L76" s="31">
        <v>63</v>
      </c>
    </row>
    <row r="77" spans="1:12" s="8" customFormat="1" ht="14.25">
      <c r="A77" s="53">
        <v>68</v>
      </c>
      <c r="B77" s="19" t="s">
        <v>145</v>
      </c>
      <c r="C77" s="28" t="s">
        <v>22</v>
      </c>
      <c r="D77" s="30">
        <v>80654995</v>
      </c>
      <c r="E77" s="31">
        <v>70000167</v>
      </c>
      <c r="F77" s="31" t="s">
        <v>15</v>
      </c>
      <c r="G77" s="31">
        <v>4</v>
      </c>
      <c r="H77" s="32">
        <v>5503</v>
      </c>
      <c r="I77" s="32">
        <v>0</v>
      </c>
      <c r="J77" s="32">
        <v>0</v>
      </c>
      <c r="K77" s="32">
        <f t="shared" si="1"/>
        <v>5503</v>
      </c>
      <c r="L77" s="31">
        <v>41</v>
      </c>
    </row>
    <row r="78" spans="1:12" s="8" customFormat="1" ht="14.25">
      <c r="A78" s="53">
        <v>69</v>
      </c>
      <c r="B78" s="19" t="s">
        <v>156</v>
      </c>
      <c r="C78" s="28" t="s">
        <v>61</v>
      </c>
      <c r="D78" s="30">
        <v>80273571</v>
      </c>
      <c r="E78" s="31">
        <v>70000167</v>
      </c>
      <c r="F78" s="31" t="s">
        <v>15</v>
      </c>
      <c r="G78" s="31">
        <v>2</v>
      </c>
      <c r="H78" s="32">
        <v>3230</v>
      </c>
      <c r="I78" s="32">
        <v>0</v>
      </c>
      <c r="J78" s="32">
        <v>0</v>
      </c>
      <c r="K78" s="32">
        <f t="shared" si="1"/>
        <v>3230</v>
      </c>
      <c r="L78" s="31">
        <v>58</v>
      </c>
    </row>
    <row r="79" spans="1:12" s="8" customFormat="1" ht="14.25">
      <c r="A79" s="53">
        <v>70</v>
      </c>
      <c r="B79" s="19" t="s">
        <v>152</v>
      </c>
      <c r="C79" s="28" t="s">
        <v>59</v>
      </c>
      <c r="D79" s="35">
        <v>1180812</v>
      </c>
      <c r="E79" s="31">
        <v>70000167</v>
      </c>
      <c r="F79" s="31" t="s">
        <v>15</v>
      </c>
      <c r="G79" s="31">
        <v>1</v>
      </c>
      <c r="H79" s="32">
        <v>960</v>
      </c>
      <c r="I79" s="32">
        <v>0</v>
      </c>
      <c r="J79" s="32">
        <v>0</v>
      </c>
      <c r="K79" s="32">
        <f t="shared" si="1"/>
        <v>960</v>
      </c>
      <c r="L79" s="31">
        <v>55</v>
      </c>
    </row>
    <row r="80" spans="1:12" s="8" customFormat="1" ht="14.25">
      <c r="A80" s="53">
        <v>71</v>
      </c>
      <c r="B80" s="19" t="s">
        <v>153</v>
      </c>
      <c r="C80" s="28" t="s">
        <v>58</v>
      </c>
      <c r="D80" s="30">
        <v>80272628</v>
      </c>
      <c r="E80" s="31">
        <v>70000167</v>
      </c>
      <c r="F80" s="31" t="s">
        <v>15</v>
      </c>
      <c r="G80" s="31">
        <v>1</v>
      </c>
      <c r="H80" s="32">
        <v>775</v>
      </c>
      <c r="I80" s="32">
        <v>0</v>
      </c>
      <c r="J80" s="32">
        <v>0</v>
      </c>
      <c r="K80" s="32">
        <f t="shared" si="1"/>
        <v>775</v>
      </c>
      <c r="L80" s="31">
        <v>54</v>
      </c>
    </row>
    <row r="81" spans="1:12" s="8" customFormat="1" ht="14.25">
      <c r="A81" s="53">
        <v>72</v>
      </c>
      <c r="B81" s="19" t="s">
        <v>162</v>
      </c>
      <c r="C81" s="28" t="s">
        <v>27</v>
      </c>
      <c r="D81" s="30">
        <v>1180440</v>
      </c>
      <c r="E81" s="31">
        <v>70000167</v>
      </c>
      <c r="F81" s="31" t="s">
        <v>15</v>
      </c>
      <c r="G81" s="31">
        <v>2</v>
      </c>
      <c r="H81" s="32">
        <v>2188</v>
      </c>
      <c r="I81" s="32">
        <v>0</v>
      </c>
      <c r="J81" s="32">
        <v>0</v>
      </c>
      <c r="K81" s="32">
        <f t="shared" si="1"/>
        <v>2188</v>
      </c>
      <c r="L81" s="31">
        <v>64</v>
      </c>
    </row>
    <row r="82" spans="1:12" s="8" customFormat="1" ht="14.25">
      <c r="A82" s="53">
        <v>73</v>
      </c>
      <c r="B82" s="19" t="s">
        <v>147</v>
      </c>
      <c r="C82" s="28" t="s">
        <v>24</v>
      </c>
      <c r="D82" s="30">
        <v>27040651</v>
      </c>
      <c r="E82" s="31">
        <v>70000167</v>
      </c>
      <c r="F82" s="31" t="s">
        <v>15</v>
      </c>
      <c r="G82" s="31">
        <v>2</v>
      </c>
      <c r="H82" s="32">
        <v>3849</v>
      </c>
      <c r="I82" s="32">
        <v>0</v>
      </c>
      <c r="J82" s="32">
        <v>0</v>
      </c>
      <c r="K82" s="32">
        <f t="shared" si="1"/>
        <v>3849</v>
      </c>
      <c r="L82" s="31">
        <v>44</v>
      </c>
    </row>
    <row r="83" spans="1:12" s="8" customFormat="1" ht="28.5">
      <c r="A83" s="53">
        <v>74</v>
      </c>
      <c r="B83" s="27" t="s">
        <v>147</v>
      </c>
      <c r="C83" s="28" t="s">
        <v>36</v>
      </c>
      <c r="D83" s="30">
        <v>21699317</v>
      </c>
      <c r="E83" s="31">
        <v>70000167</v>
      </c>
      <c r="F83" s="31" t="s">
        <v>15</v>
      </c>
      <c r="G83" s="31">
        <v>2</v>
      </c>
      <c r="H83" s="32">
        <v>1305</v>
      </c>
      <c r="I83" s="32">
        <v>0</v>
      </c>
      <c r="J83" s="32">
        <v>0</v>
      </c>
      <c r="K83" s="32">
        <f t="shared" si="1"/>
        <v>1305</v>
      </c>
      <c r="L83" s="31">
        <v>100</v>
      </c>
    </row>
    <row r="84" spans="1:12" s="8" customFormat="1" ht="14.25">
      <c r="A84" s="53">
        <v>75</v>
      </c>
      <c r="B84" s="19" t="s">
        <v>166</v>
      </c>
      <c r="C84" s="28" t="s">
        <v>32</v>
      </c>
      <c r="D84" s="30">
        <v>26710942</v>
      </c>
      <c r="E84" s="31">
        <v>70000167</v>
      </c>
      <c r="F84" s="31" t="s">
        <v>15</v>
      </c>
      <c r="G84" s="31">
        <v>3</v>
      </c>
      <c r="H84" s="32">
        <v>1798</v>
      </c>
      <c r="I84" s="32">
        <v>0</v>
      </c>
      <c r="J84" s="32">
        <v>0</v>
      </c>
      <c r="K84" s="32">
        <f t="shared" si="1"/>
        <v>1798</v>
      </c>
      <c r="L84" s="31">
        <v>114</v>
      </c>
    </row>
    <row r="85" spans="1:12" s="8" customFormat="1" ht="14.25">
      <c r="A85" s="53">
        <v>76</v>
      </c>
      <c r="B85" s="19" t="s">
        <v>157</v>
      </c>
      <c r="C85" s="28" t="s">
        <v>28</v>
      </c>
      <c r="D85" s="30">
        <v>22947049</v>
      </c>
      <c r="E85" s="31">
        <v>70000167</v>
      </c>
      <c r="F85" s="31" t="s">
        <v>15</v>
      </c>
      <c r="G85" s="31">
        <v>3</v>
      </c>
      <c r="H85" s="32">
        <v>4363</v>
      </c>
      <c r="I85" s="32">
        <v>0</v>
      </c>
      <c r="J85" s="32">
        <v>0</v>
      </c>
      <c r="K85" s="32">
        <f t="shared" si="1"/>
        <v>4363</v>
      </c>
      <c r="L85" s="31">
        <v>59</v>
      </c>
    </row>
    <row r="86" spans="1:12" s="8" customFormat="1" ht="14.25">
      <c r="A86" s="53">
        <v>77</v>
      </c>
      <c r="B86" s="19" t="s">
        <v>160</v>
      </c>
      <c r="C86" s="28" t="s">
        <v>28</v>
      </c>
      <c r="D86" s="30">
        <v>1185041</v>
      </c>
      <c r="E86" s="31">
        <v>70000167</v>
      </c>
      <c r="F86" s="31" t="s">
        <v>15</v>
      </c>
      <c r="G86" s="31">
        <v>1</v>
      </c>
      <c r="H86" s="32">
        <v>1089</v>
      </c>
      <c r="I86" s="32">
        <v>0</v>
      </c>
      <c r="J86" s="32">
        <v>0</v>
      </c>
      <c r="K86" s="32">
        <f t="shared" si="1"/>
        <v>1089</v>
      </c>
      <c r="L86" s="31">
        <v>62</v>
      </c>
    </row>
    <row r="87" spans="1:12" s="8" customFormat="1" ht="14.25">
      <c r="A87" s="53">
        <v>78</v>
      </c>
      <c r="B87" s="19" t="s">
        <v>158</v>
      </c>
      <c r="C87" s="28" t="s">
        <v>28</v>
      </c>
      <c r="D87" s="30">
        <v>8519921</v>
      </c>
      <c r="E87" s="31">
        <v>70000167</v>
      </c>
      <c r="F87" s="31" t="s">
        <v>15</v>
      </c>
      <c r="G87" s="31">
        <v>3</v>
      </c>
      <c r="H87" s="32">
        <v>16025</v>
      </c>
      <c r="I87" s="32">
        <v>0</v>
      </c>
      <c r="J87" s="32">
        <v>0</v>
      </c>
      <c r="K87" s="32">
        <f t="shared" si="1"/>
        <v>16025</v>
      </c>
      <c r="L87" s="31">
        <v>60</v>
      </c>
    </row>
    <row r="88" spans="1:12" s="8" customFormat="1" ht="14.25">
      <c r="A88" s="53">
        <v>79</v>
      </c>
      <c r="B88" s="19" t="s">
        <v>132</v>
      </c>
      <c r="C88" s="28" t="s">
        <v>17</v>
      </c>
      <c r="D88" s="30">
        <v>166305</v>
      </c>
      <c r="E88" s="31">
        <v>70000167</v>
      </c>
      <c r="F88" s="31" t="s">
        <v>15</v>
      </c>
      <c r="G88" s="31">
        <v>3</v>
      </c>
      <c r="H88" s="32">
        <v>7117</v>
      </c>
      <c r="I88" s="32">
        <v>0</v>
      </c>
      <c r="J88" s="32">
        <v>0</v>
      </c>
      <c r="K88" s="32">
        <f t="shared" si="1"/>
        <v>7117</v>
      </c>
      <c r="L88" s="31">
        <v>25</v>
      </c>
    </row>
    <row r="89" spans="1:12" s="8" customFormat="1" ht="14.25">
      <c r="A89" s="53">
        <v>80</v>
      </c>
      <c r="B89" s="19" t="s">
        <v>132</v>
      </c>
      <c r="C89" s="28" t="s">
        <v>17</v>
      </c>
      <c r="D89" s="30">
        <v>7568879</v>
      </c>
      <c r="E89" s="31">
        <v>70000167</v>
      </c>
      <c r="F89" s="31" t="s">
        <v>15</v>
      </c>
      <c r="G89" s="31">
        <v>4</v>
      </c>
      <c r="H89" s="32">
        <v>6115</v>
      </c>
      <c r="I89" s="32">
        <v>0</v>
      </c>
      <c r="J89" s="32">
        <v>0</v>
      </c>
      <c r="K89" s="32">
        <f t="shared" si="1"/>
        <v>6115</v>
      </c>
      <c r="L89" s="31">
        <v>26</v>
      </c>
    </row>
    <row r="90" spans="1:12" s="8" customFormat="1" ht="14.25">
      <c r="A90" s="53">
        <v>81</v>
      </c>
      <c r="B90" s="19" t="s">
        <v>129</v>
      </c>
      <c r="C90" s="28" t="s">
        <v>17</v>
      </c>
      <c r="D90" s="30">
        <v>20124076</v>
      </c>
      <c r="E90" s="31">
        <v>70000167</v>
      </c>
      <c r="F90" s="31" t="s">
        <v>15</v>
      </c>
      <c r="G90" s="31">
        <v>2</v>
      </c>
      <c r="H90" s="32">
        <v>5224</v>
      </c>
      <c r="I90" s="32">
        <v>0</v>
      </c>
      <c r="J90" s="32">
        <v>0</v>
      </c>
      <c r="K90" s="32">
        <f t="shared" si="1"/>
        <v>5224</v>
      </c>
      <c r="L90" s="31">
        <v>22</v>
      </c>
    </row>
    <row r="91" spans="1:12" s="8" customFormat="1" ht="28.5">
      <c r="A91" s="53">
        <v>82</v>
      </c>
      <c r="B91" s="19" t="s">
        <v>130</v>
      </c>
      <c r="C91" s="28" t="s">
        <v>33</v>
      </c>
      <c r="D91" s="30">
        <v>18652565</v>
      </c>
      <c r="E91" s="31">
        <v>70000167</v>
      </c>
      <c r="F91" s="31" t="s">
        <v>15</v>
      </c>
      <c r="G91" s="31">
        <v>2</v>
      </c>
      <c r="H91" s="32">
        <v>2675</v>
      </c>
      <c r="I91" s="32">
        <v>0</v>
      </c>
      <c r="J91" s="32">
        <v>0</v>
      </c>
      <c r="K91" s="32">
        <f t="shared" si="1"/>
        <v>2675</v>
      </c>
      <c r="L91" s="31">
        <v>23</v>
      </c>
    </row>
    <row r="92" spans="1:12" s="56" customFormat="1" ht="28.5">
      <c r="A92" s="53">
        <v>83</v>
      </c>
      <c r="B92" s="19" t="s">
        <v>131</v>
      </c>
      <c r="C92" s="28" t="s">
        <v>33</v>
      </c>
      <c r="D92" s="30">
        <v>8989946</v>
      </c>
      <c r="E92" s="31">
        <v>70000167</v>
      </c>
      <c r="F92" s="31" t="s">
        <v>15</v>
      </c>
      <c r="G92" s="31">
        <v>3</v>
      </c>
      <c r="H92" s="32">
        <v>7732</v>
      </c>
      <c r="I92" s="32">
        <v>0</v>
      </c>
      <c r="J92" s="32">
        <v>0</v>
      </c>
      <c r="K92" s="32">
        <f t="shared" si="1"/>
        <v>7732</v>
      </c>
      <c r="L92" s="31">
        <v>24</v>
      </c>
    </row>
    <row r="93" spans="1:12" s="8" customFormat="1" ht="14.25">
      <c r="A93" s="53">
        <v>84</v>
      </c>
      <c r="B93" s="19" t="s">
        <v>128</v>
      </c>
      <c r="C93" s="28" t="s">
        <v>17</v>
      </c>
      <c r="D93" s="30">
        <v>26291393</v>
      </c>
      <c r="E93" s="31">
        <v>70000167</v>
      </c>
      <c r="F93" s="31" t="s">
        <v>15</v>
      </c>
      <c r="G93" s="31">
        <v>5</v>
      </c>
      <c r="H93" s="32">
        <v>6482</v>
      </c>
      <c r="I93" s="32">
        <v>0</v>
      </c>
      <c r="J93" s="32">
        <v>0</v>
      </c>
      <c r="K93" s="32">
        <f t="shared" si="1"/>
        <v>6482</v>
      </c>
      <c r="L93" s="31">
        <v>21</v>
      </c>
    </row>
    <row r="94" spans="1:12" s="8" customFormat="1" ht="14.25">
      <c r="A94" s="53">
        <v>85</v>
      </c>
      <c r="B94" s="19" t="s">
        <v>134</v>
      </c>
      <c r="C94" s="28" t="s">
        <v>17</v>
      </c>
      <c r="D94" s="30">
        <v>10831108</v>
      </c>
      <c r="E94" s="31">
        <v>70000167</v>
      </c>
      <c r="F94" s="31" t="s">
        <v>15</v>
      </c>
      <c r="G94" s="31">
        <v>4</v>
      </c>
      <c r="H94" s="32">
        <v>7458</v>
      </c>
      <c r="I94" s="32">
        <v>0</v>
      </c>
      <c r="J94" s="32">
        <v>0</v>
      </c>
      <c r="K94" s="32">
        <f t="shared" si="1"/>
        <v>7458</v>
      </c>
      <c r="L94" s="31">
        <v>30</v>
      </c>
    </row>
    <row r="95" spans="1:12" s="8" customFormat="1" ht="14.25">
      <c r="A95" s="53">
        <v>86</v>
      </c>
      <c r="B95" s="19" t="s">
        <v>133</v>
      </c>
      <c r="C95" s="28" t="s">
        <v>18</v>
      </c>
      <c r="D95" s="30">
        <v>25944439</v>
      </c>
      <c r="E95" s="31">
        <v>70000167</v>
      </c>
      <c r="F95" s="31" t="s">
        <v>15</v>
      </c>
      <c r="G95" s="31">
        <v>2</v>
      </c>
      <c r="H95" s="32">
        <v>6653</v>
      </c>
      <c r="I95" s="32">
        <v>0</v>
      </c>
      <c r="J95" s="32">
        <v>0</v>
      </c>
      <c r="K95" s="32">
        <f t="shared" si="1"/>
        <v>6653</v>
      </c>
      <c r="L95" s="31">
        <v>27</v>
      </c>
    </row>
    <row r="96" spans="1:12" s="8" customFormat="1" ht="14.25">
      <c r="A96" s="53">
        <v>87</v>
      </c>
      <c r="B96" s="19" t="s">
        <v>133</v>
      </c>
      <c r="C96" s="28" t="s">
        <v>18</v>
      </c>
      <c r="D96" s="30">
        <v>24347096</v>
      </c>
      <c r="E96" s="31">
        <v>70000167</v>
      </c>
      <c r="F96" s="31" t="s">
        <v>15</v>
      </c>
      <c r="G96" s="31">
        <v>3</v>
      </c>
      <c r="H96" s="32">
        <v>3032</v>
      </c>
      <c r="I96" s="32">
        <v>0</v>
      </c>
      <c r="J96" s="32">
        <v>0</v>
      </c>
      <c r="K96" s="32">
        <f t="shared" si="1"/>
        <v>3032</v>
      </c>
      <c r="L96" s="31">
        <v>28</v>
      </c>
    </row>
    <row r="97" spans="1:12" s="8" customFormat="1" ht="14.25">
      <c r="A97" s="53">
        <v>88</v>
      </c>
      <c r="B97" s="19" t="s">
        <v>133</v>
      </c>
      <c r="C97" s="28" t="s">
        <v>18</v>
      </c>
      <c r="D97" s="30">
        <v>90930203</v>
      </c>
      <c r="E97" s="31">
        <v>70000167</v>
      </c>
      <c r="F97" s="31" t="s">
        <v>15</v>
      </c>
      <c r="G97" s="31">
        <v>3</v>
      </c>
      <c r="H97" s="32">
        <v>4474</v>
      </c>
      <c r="I97" s="32">
        <v>0</v>
      </c>
      <c r="J97" s="32">
        <v>0</v>
      </c>
      <c r="K97" s="32">
        <f t="shared" si="1"/>
        <v>4474</v>
      </c>
      <c r="L97" s="31">
        <v>29</v>
      </c>
    </row>
    <row r="98" spans="1:12" s="8" customFormat="1" ht="14.25">
      <c r="A98" s="53">
        <v>89</v>
      </c>
      <c r="B98" s="19" t="s">
        <v>179</v>
      </c>
      <c r="C98" s="28" t="s">
        <v>28</v>
      </c>
      <c r="D98" s="30">
        <v>1041771</v>
      </c>
      <c r="E98" s="31">
        <v>70000167</v>
      </c>
      <c r="F98" s="31" t="s">
        <v>15</v>
      </c>
      <c r="G98" s="31">
        <v>2</v>
      </c>
      <c r="H98" s="32">
        <v>4358</v>
      </c>
      <c r="I98" s="32">
        <v>0</v>
      </c>
      <c r="J98" s="32">
        <v>0</v>
      </c>
      <c r="K98" s="32">
        <f t="shared" si="1"/>
        <v>4358</v>
      </c>
      <c r="L98" s="31">
        <v>127</v>
      </c>
    </row>
    <row r="99" spans="1:12" s="59" customFormat="1" ht="27.75" customHeight="1">
      <c r="A99" s="53">
        <v>90</v>
      </c>
      <c r="B99" s="57" t="s">
        <v>172</v>
      </c>
      <c r="C99" s="57" t="s">
        <v>173</v>
      </c>
      <c r="D99" s="50" t="s">
        <v>178</v>
      </c>
      <c r="E99" s="31">
        <v>70000809</v>
      </c>
      <c r="F99" s="58" t="s">
        <v>15</v>
      </c>
      <c r="G99" s="54">
        <v>3</v>
      </c>
      <c r="H99" s="90">
        <v>10</v>
      </c>
      <c r="I99" s="58">
        <v>0</v>
      </c>
      <c r="J99" s="58">
        <v>0</v>
      </c>
      <c r="K99" s="32">
        <f aca="true" t="shared" si="2" ref="K99:K107">H99+I99+J99</f>
        <v>10</v>
      </c>
      <c r="L99" s="39">
        <v>128</v>
      </c>
    </row>
    <row r="100" spans="1:12" s="8" customFormat="1" ht="28.5">
      <c r="A100" s="53">
        <v>91</v>
      </c>
      <c r="B100" s="27" t="s">
        <v>188</v>
      </c>
      <c r="C100" s="28" t="s">
        <v>189</v>
      </c>
      <c r="D100" s="30">
        <v>80516154</v>
      </c>
      <c r="E100" s="31" t="s">
        <v>209</v>
      </c>
      <c r="F100" s="31" t="s">
        <v>15</v>
      </c>
      <c r="G100" s="31">
        <v>2</v>
      </c>
      <c r="H100" s="32">
        <v>12105</v>
      </c>
      <c r="I100" s="32">
        <v>0</v>
      </c>
      <c r="J100" s="32">
        <v>0</v>
      </c>
      <c r="K100" s="32">
        <f t="shared" si="2"/>
        <v>12105</v>
      </c>
      <c r="L100" s="31">
        <v>137</v>
      </c>
    </row>
    <row r="101" spans="1:12" s="8" customFormat="1" ht="28.5">
      <c r="A101" s="53">
        <v>92</v>
      </c>
      <c r="B101" s="27" t="s">
        <v>191</v>
      </c>
      <c r="C101" s="28" t="s">
        <v>190</v>
      </c>
      <c r="D101" s="30">
        <v>90116958</v>
      </c>
      <c r="E101" s="31" t="s">
        <v>210</v>
      </c>
      <c r="F101" s="31" t="s">
        <v>15</v>
      </c>
      <c r="G101" s="31">
        <v>11</v>
      </c>
      <c r="H101" s="32">
        <v>412</v>
      </c>
      <c r="I101" s="32">
        <v>0</v>
      </c>
      <c r="J101" s="32">
        <v>0</v>
      </c>
      <c r="K101" s="32">
        <f t="shared" si="2"/>
        <v>412</v>
      </c>
      <c r="L101" s="31">
        <v>135</v>
      </c>
    </row>
    <row r="102" spans="1:12" s="8" customFormat="1" ht="28.5">
      <c r="A102" s="53">
        <v>93</v>
      </c>
      <c r="B102" s="27" t="s">
        <v>192</v>
      </c>
      <c r="C102" s="28" t="s">
        <v>190</v>
      </c>
      <c r="D102" s="30">
        <v>90039768</v>
      </c>
      <c r="E102" s="31" t="s">
        <v>211</v>
      </c>
      <c r="F102" s="31" t="s">
        <v>15</v>
      </c>
      <c r="G102" s="31">
        <v>21</v>
      </c>
      <c r="H102" s="32">
        <v>605</v>
      </c>
      <c r="I102" s="32">
        <v>0</v>
      </c>
      <c r="J102" s="32">
        <v>0</v>
      </c>
      <c r="K102" s="32">
        <f t="shared" si="2"/>
        <v>605</v>
      </c>
      <c r="L102" s="31">
        <v>133</v>
      </c>
    </row>
    <row r="103" spans="1:12" s="8" customFormat="1" ht="28.5">
      <c r="A103" s="53">
        <v>94</v>
      </c>
      <c r="B103" s="27" t="s">
        <v>193</v>
      </c>
      <c r="C103" s="28" t="s">
        <v>190</v>
      </c>
      <c r="D103" s="30">
        <v>90040962</v>
      </c>
      <c r="E103" s="31" t="s">
        <v>212</v>
      </c>
      <c r="F103" s="31" t="s">
        <v>15</v>
      </c>
      <c r="G103" s="31">
        <v>11</v>
      </c>
      <c r="H103" s="32">
        <v>369</v>
      </c>
      <c r="I103" s="32">
        <v>0</v>
      </c>
      <c r="J103" s="32">
        <v>0</v>
      </c>
      <c r="K103" s="32">
        <f t="shared" si="2"/>
        <v>369</v>
      </c>
      <c r="L103" s="31">
        <v>25</v>
      </c>
    </row>
    <row r="104" spans="1:12" s="8" customFormat="1" ht="28.5">
      <c r="A104" s="53">
        <v>95</v>
      </c>
      <c r="B104" s="27" t="s">
        <v>194</v>
      </c>
      <c r="C104" s="28" t="s">
        <v>195</v>
      </c>
      <c r="D104" s="30">
        <v>90039771</v>
      </c>
      <c r="E104" s="31" t="s">
        <v>213</v>
      </c>
      <c r="F104" s="31" t="s">
        <v>15</v>
      </c>
      <c r="G104" s="31">
        <v>21</v>
      </c>
      <c r="H104" s="32">
        <v>522</v>
      </c>
      <c r="I104" s="32">
        <v>0</v>
      </c>
      <c r="J104" s="32">
        <v>0</v>
      </c>
      <c r="K104" s="32">
        <f t="shared" si="2"/>
        <v>522</v>
      </c>
      <c r="L104" s="31">
        <v>134</v>
      </c>
    </row>
    <row r="105" spans="1:12" s="8" customFormat="1" ht="28.5">
      <c r="A105" s="53">
        <v>96</v>
      </c>
      <c r="B105" s="27" t="s">
        <v>196</v>
      </c>
      <c r="C105" s="28" t="s">
        <v>197</v>
      </c>
      <c r="D105" s="30">
        <v>13919697</v>
      </c>
      <c r="E105" s="31" t="s">
        <v>214</v>
      </c>
      <c r="F105" s="31" t="s">
        <v>15</v>
      </c>
      <c r="G105" s="31">
        <v>9</v>
      </c>
      <c r="H105" s="32">
        <v>247</v>
      </c>
      <c r="I105" s="32">
        <v>0</v>
      </c>
      <c r="J105" s="32">
        <v>0</v>
      </c>
      <c r="K105" s="32">
        <f t="shared" si="2"/>
        <v>247</v>
      </c>
      <c r="L105" s="31">
        <v>138</v>
      </c>
    </row>
    <row r="106" spans="1:12" s="8" customFormat="1" ht="28.5">
      <c r="A106" s="53">
        <v>97</v>
      </c>
      <c r="B106" s="27" t="s">
        <v>198</v>
      </c>
      <c r="C106" s="28" t="s">
        <v>199</v>
      </c>
      <c r="D106" s="30">
        <v>90142885</v>
      </c>
      <c r="E106" s="31" t="s">
        <v>215</v>
      </c>
      <c r="F106" s="31" t="s">
        <v>15</v>
      </c>
      <c r="G106" s="31">
        <v>7</v>
      </c>
      <c r="H106" s="32">
        <v>263</v>
      </c>
      <c r="I106" s="32">
        <v>0</v>
      </c>
      <c r="J106" s="32">
        <v>0</v>
      </c>
      <c r="K106" s="32">
        <f t="shared" si="2"/>
        <v>263</v>
      </c>
      <c r="L106" s="31">
        <v>26</v>
      </c>
    </row>
    <row r="107" spans="1:12" s="8" customFormat="1" ht="14.25">
      <c r="A107" s="53">
        <v>98</v>
      </c>
      <c r="B107" s="27" t="s">
        <v>202</v>
      </c>
      <c r="C107" s="28" t="s">
        <v>201</v>
      </c>
      <c r="D107" s="30">
        <v>13587099</v>
      </c>
      <c r="E107" s="31" t="s">
        <v>216</v>
      </c>
      <c r="F107" s="31" t="s">
        <v>91</v>
      </c>
      <c r="G107" s="31">
        <v>14</v>
      </c>
      <c r="H107" s="32">
        <v>100</v>
      </c>
      <c r="I107" s="32">
        <v>0</v>
      </c>
      <c r="J107" s="32">
        <v>0</v>
      </c>
      <c r="K107" s="32">
        <f t="shared" si="2"/>
        <v>100</v>
      </c>
      <c r="L107" s="31">
        <v>24</v>
      </c>
    </row>
    <row r="109" spans="1:12" s="17" customFormat="1" ht="12" customHeight="1">
      <c r="A109" s="20"/>
      <c r="B109" s="23"/>
      <c r="C109" s="24"/>
      <c r="D109" s="23"/>
      <c r="E109" s="25"/>
      <c r="F109" s="25"/>
      <c r="G109" s="26"/>
      <c r="H109" s="22"/>
      <c r="I109" s="22"/>
      <c r="J109" s="22"/>
      <c r="K109" s="22"/>
      <c r="L109" s="21"/>
    </row>
    <row r="110" spans="1:12" s="8" customFormat="1" ht="12.75">
      <c r="A110" s="60" t="s">
        <v>82</v>
      </c>
      <c r="B110" s="61"/>
      <c r="C110" s="62"/>
      <c r="D110" s="63"/>
      <c r="E110" s="64"/>
      <c r="F110" s="62"/>
      <c r="G110" s="65"/>
      <c r="L110" s="17"/>
    </row>
    <row r="111" spans="1:12" s="8" customFormat="1" ht="12.75">
      <c r="A111" s="98" t="s">
        <v>1</v>
      </c>
      <c r="B111" s="99" t="s">
        <v>2</v>
      </c>
      <c r="C111" s="100" t="s">
        <v>3</v>
      </c>
      <c r="D111" s="99" t="s">
        <v>4</v>
      </c>
      <c r="E111" s="101" t="s">
        <v>5</v>
      </c>
      <c r="F111" s="100" t="s">
        <v>6</v>
      </c>
      <c r="G111" s="101" t="s">
        <v>7</v>
      </c>
      <c r="H111" s="100" t="s">
        <v>8</v>
      </c>
      <c r="I111" s="100"/>
      <c r="J111" s="100"/>
      <c r="K111" s="100"/>
      <c r="L111" s="104" t="s">
        <v>187</v>
      </c>
    </row>
    <row r="112" spans="1:12" s="8" customFormat="1" ht="43.5" customHeight="1">
      <c r="A112" s="98"/>
      <c r="B112" s="99"/>
      <c r="C112" s="100"/>
      <c r="D112" s="99"/>
      <c r="E112" s="102"/>
      <c r="F112" s="100"/>
      <c r="G112" s="102"/>
      <c r="H112" s="105" t="s">
        <v>222</v>
      </c>
      <c r="I112" s="106"/>
      <c r="J112" s="106"/>
      <c r="K112" s="106"/>
      <c r="L112" s="104"/>
    </row>
    <row r="113" spans="1:12" s="8" customFormat="1" ht="12.75">
      <c r="A113" s="98"/>
      <c r="B113" s="99"/>
      <c r="C113" s="100"/>
      <c r="D113" s="99"/>
      <c r="E113" s="102"/>
      <c r="F113" s="100"/>
      <c r="G113" s="102"/>
      <c r="H113" s="66" t="s">
        <v>9</v>
      </c>
      <c r="I113" s="66" t="s">
        <v>9</v>
      </c>
      <c r="J113" s="66" t="s">
        <v>9</v>
      </c>
      <c r="K113" s="107" t="s">
        <v>14</v>
      </c>
      <c r="L113" s="104"/>
    </row>
    <row r="114" spans="1:12" s="8" customFormat="1" ht="12.75">
      <c r="A114" s="98"/>
      <c r="B114" s="99"/>
      <c r="C114" s="100"/>
      <c r="D114" s="99"/>
      <c r="E114" s="102"/>
      <c r="F114" s="100"/>
      <c r="G114" s="102"/>
      <c r="H114" s="66" t="s">
        <v>10</v>
      </c>
      <c r="I114" s="66" t="s">
        <v>12</v>
      </c>
      <c r="J114" s="66" t="s">
        <v>13</v>
      </c>
      <c r="K114" s="107"/>
      <c r="L114" s="104"/>
    </row>
    <row r="115" spans="1:12" s="8" customFormat="1" ht="12.75">
      <c r="A115" s="98"/>
      <c r="B115" s="99"/>
      <c r="C115" s="100"/>
      <c r="D115" s="99"/>
      <c r="E115" s="103"/>
      <c r="F115" s="100"/>
      <c r="G115" s="103"/>
      <c r="H115" s="66" t="s">
        <v>11</v>
      </c>
      <c r="I115" s="66" t="s">
        <v>11</v>
      </c>
      <c r="J115" s="66" t="s">
        <v>11</v>
      </c>
      <c r="K115" s="107"/>
      <c r="L115" s="104"/>
    </row>
    <row r="116" spans="1:12" s="8" customFormat="1" ht="30.75" customHeight="1">
      <c r="A116" s="51">
        <v>1</v>
      </c>
      <c r="B116" s="27" t="s">
        <v>41</v>
      </c>
      <c r="C116" s="55" t="s">
        <v>42</v>
      </c>
      <c r="D116" s="51">
        <v>12168386</v>
      </c>
      <c r="E116" s="49">
        <v>76288032</v>
      </c>
      <c r="F116" s="55" t="s">
        <v>16</v>
      </c>
      <c r="G116" s="51">
        <v>16</v>
      </c>
      <c r="H116" s="55">
        <v>643</v>
      </c>
      <c r="I116" s="55">
        <v>349</v>
      </c>
      <c r="J116" s="55">
        <v>0</v>
      </c>
      <c r="K116" s="32">
        <f>H116+I116+J116</f>
        <v>992</v>
      </c>
      <c r="L116" s="51">
        <v>1</v>
      </c>
    </row>
    <row r="117" spans="1:12" s="8" customFormat="1" ht="35.25" customHeight="1">
      <c r="A117" s="67"/>
      <c r="B117" s="67"/>
      <c r="C117" s="68"/>
      <c r="D117" s="69"/>
      <c r="E117" s="67"/>
      <c r="F117" s="68"/>
      <c r="G117" s="69"/>
      <c r="H117" s="70"/>
      <c r="I117" s="12"/>
      <c r="J117" s="12"/>
      <c r="K117" s="12"/>
      <c r="L117" s="17"/>
    </row>
    <row r="118" spans="1:12" s="8" customFormat="1" ht="12.75">
      <c r="A118" s="71" t="s">
        <v>83</v>
      </c>
      <c r="B118" s="61"/>
      <c r="C118" s="72"/>
      <c r="D118" s="63"/>
      <c r="E118" s="64"/>
      <c r="F118" s="62"/>
      <c r="G118" s="63"/>
      <c r="H118" s="61"/>
      <c r="L118" s="17"/>
    </row>
    <row r="119" spans="1:12" s="8" customFormat="1" ht="12.75">
      <c r="A119" s="98" t="s">
        <v>1</v>
      </c>
      <c r="B119" s="99" t="s">
        <v>2</v>
      </c>
      <c r="C119" s="100" t="s">
        <v>3</v>
      </c>
      <c r="D119" s="99" t="s">
        <v>4</v>
      </c>
      <c r="E119" s="101" t="s">
        <v>5</v>
      </c>
      <c r="F119" s="100" t="s">
        <v>6</v>
      </c>
      <c r="G119" s="101" t="s">
        <v>7</v>
      </c>
      <c r="H119" s="100" t="s">
        <v>8</v>
      </c>
      <c r="I119" s="100"/>
      <c r="J119" s="100"/>
      <c r="K119" s="100"/>
      <c r="L119" s="104" t="s">
        <v>187</v>
      </c>
    </row>
    <row r="120" spans="1:12" s="8" customFormat="1" ht="43.5" customHeight="1">
      <c r="A120" s="98"/>
      <c r="B120" s="99"/>
      <c r="C120" s="100"/>
      <c r="D120" s="99"/>
      <c r="E120" s="102"/>
      <c r="F120" s="100"/>
      <c r="G120" s="102"/>
      <c r="H120" s="105" t="s">
        <v>200</v>
      </c>
      <c r="I120" s="106"/>
      <c r="J120" s="106"/>
      <c r="K120" s="106"/>
      <c r="L120" s="104"/>
    </row>
    <row r="121" spans="1:12" s="8" customFormat="1" ht="12.75">
      <c r="A121" s="98"/>
      <c r="B121" s="99"/>
      <c r="C121" s="100"/>
      <c r="D121" s="99"/>
      <c r="E121" s="102"/>
      <c r="F121" s="100"/>
      <c r="G121" s="102"/>
      <c r="H121" s="66" t="s">
        <v>9</v>
      </c>
      <c r="I121" s="66" t="s">
        <v>9</v>
      </c>
      <c r="J121" s="66" t="s">
        <v>9</v>
      </c>
      <c r="K121" s="107" t="s">
        <v>14</v>
      </c>
      <c r="L121" s="104"/>
    </row>
    <row r="122" spans="1:12" s="8" customFormat="1" ht="12.75">
      <c r="A122" s="98"/>
      <c r="B122" s="99"/>
      <c r="C122" s="100"/>
      <c r="D122" s="99"/>
      <c r="E122" s="102"/>
      <c r="F122" s="100"/>
      <c r="G122" s="102"/>
      <c r="H122" s="66" t="s">
        <v>10</v>
      </c>
      <c r="I122" s="66" t="s">
        <v>12</v>
      </c>
      <c r="J122" s="66" t="s">
        <v>13</v>
      </c>
      <c r="K122" s="107"/>
      <c r="L122" s="104"/>
    </row>
    <row r="123" spans="1:12" s="8" customFormat="1" ht="12.75">
      <c r="A123" s="98"/>
      <c r="B123" s="99"/>
      <c r="C123" s="100"/>
      <c r="D123" s="99"/>
      <c r="E123" s="103"/>
      <c r="F123" s="100"/>
      <c r="G123" s="103"/>
      <c r="H123" s="66" t="s">
        <v>11</v>
      </c>
      <c r="I123" s="66" t="s">
        <v>11</v>
      </c>
      <c r="J123" s="66" t="s">
        <v>11</v>
      </c>
      <c r="K123" s="107"/>
      <c r="L123" s="104"/>
    </row>
    <row r="124" spans="1:12" s="8" customFormat="1" ht="25.5">
      <c r="A124" s="51">
        <v>1</v>
      </c>
      <c r="B124" s="19" t="s">
        <v>43</v>
      </c>
      <c r="C124" s="55" t="s">
        <v>45</v>
      </c>
      <c r="D124" s="51">
        <v>8777036</v>
      </c>
      <c r="E124" s="51">
        <v>76298029</v>
      </c>
      <c r="F124" s="55" t="s">
        <v>44</v>
      </c>
      <c r="G124" s="51">
        <v>5</v>
      </c>
      <c r="H124" s="55">
        <v>1013</v>
      </c>
      <c r="I124" s="55">
        <v>4659</v>
      </c>
      <c r="J124" s="55">
        <v>0</v>
      </c>
      <c r="K124" s="32">
        <f>H124+I124+J124</f>
        <v>5672</v>
      </c>
      <c r="L124" s="51">
        <v>1</v>
      </c>
    </row>
    <row r="125" spans="1:12" s="8" customFormat="1" ht="10.5" customHeight="1">
      <c r="A125" s="67"/>
      <c r="B125" s="67"/>
      <c r="C125" s="68"/>
      <c r="D125" s="69"/>
      <c r="E125" s="67"/>
      <c r="F125" s="68"/>
      <c r="G125" s="73"/>
      <c r="H125" s="12"/>
      <c r="I125" s="12"/>
      <c r="J125" s="12"/>
      <c r="K125" s="12"/>
      <c r="L125" s="17"/>
    </row>
    <row r="126" spans="1:12" s="8" customFormat="1" ht="12.75">
      <c r="A126" s="74" t="s">
        <v>84</v>
      </c>
      <c r="B126" s="61"/>
      <c r="C126" s="62"/>
      <c r="D126" s="63"/>
      <c r="E126" s="64"/>
      <c r="F126" s="62"/>
      <c r="G126" s="65"/>
      <c r="L126" s="17"/>
    </row>
    <row r="127" spans="1:12" s="8" customFormat="1" ht="12.75">
      <c r="A127" s="98" t="s">
        <v>1</v>
      </c>
      <c r="B127" s="99" t="s">
        <v>2</v>
      </c>
      <c r="C127" s="100" t="s">
        <v>3</v>
      </c>
      <c r="D127" s="99" t="s">
        <v>4</v>
      </c>
      <c r="E127" s="101" t="s">
        <v>5</v>
      </c>
      <c r="F127" s="100" t="s">
        <v>6</v>
      </c>
      <c r="G127" s="101" t="s">
        <v>7</v>
      </c>
      <c r="H127" s="100" t="s">
        <v>8</v>
      </c>
      <c r="I127" s="100"/>
      <c r="J127" s="100"/>
      <c r="K127" s="100"/>
      <c r="L127" s="104" t="s">
        <v>187</v>
      </c>
    </row>
    <row r="128" spans="1:12" s="8" customFormat="1" ht="38.25" customHeight="1">
      <c r="A128" s="98"/>
      <c r="B128" s="99"/>
      <c r="C128" s="100"/>
      <c r="D128" s="99"/>
      <c r="E128" s="102"/>
      <c r="F128" s="100"/>
      <c r="G128" s="102"/>
      <c r="H128" s="105" t="s">
        <v>222</v>
      </c>
      <c r="I128" s="106"/>
      <c r="J128" s="106"/>
      <c r="K128" s="106"/>
      <c r="L128" s="104"/>
    </row>
    <row r="129" spans="1:12" s="8" customFormat="1" ht="12.75">
      <c r="A129" s="98"/>
      <c r="B129" s="99"/>
      <c r="C129" s="100"/>
      <c r="D129" s="99"/>
      <c r="E129" s="102"/>
      <c r="F129" s="100"/>
      <c r="G129" s="102"/>
      <c r="H129" s="66" t="s">
        <v>9</v>
      </c>
      <c r="I129" s="66" t="s">
        <v>9</v>
      </c>
      <c r="J129" s="66" t="s">
        <v>9</v>
      </c>
      <c r="K129" s="107" t="s">
        <v>14</v>
      </c>
      <c r="L129" s="104"/>
    </row>
    <row r="130" spans="1:12" s="8" customFormat="1" ht="12.75">
      <c r="A130" s="98"/>
      <c r="B130" s="99"/>
      <c r="C130" s="100"/>
      <c r="D130" s="99"/>
      <c r="E130" s="102"/>
      <c r="F130" s="100"/>
      <c r="G130" s="102"/>
      <c r="H130" s="66" t="s">
        <v>10</v>
      </c>
      <c r="I130" s="66" t="s">
        <v>12</v>
      </c>
      <c r="J130" s="66" t="s">
        <v>13</v>
      </c>
      <c r="K130" s="107"/>
      <c r="L130" s="104"/>
    </row>
    <row r="131" spans="1:12" s="8" customFormat="1" ht="12.75">
      <c r="A131" s="98"/>
      <c r="B131" s="99"/>
      <c r="C131" s="100"/>
      <c r="D131" s="99"/>
      <c r="E131" s="103"/>
      <c r="F131" s="100"/>
      <c r="G131" s="103"/>
      <c r="H131" s="66" t="s">
        <v>11</v>
      </c>
      <c r="I131" s="66" t="s">
        <v>11</v>
      </c>
      <c r="J131" s="66" t="s">
        <v>11</v>
      </c>
      <c r="K131" s="107"/>
      <c r="L131" s="104"/>
    </row>
    <row r="132" spans="1:12" s="8" customFormat="1" ht="14.25">
      <c r="A132" s="51">
        <v>1</v>
      </c>
      <c r="B132" s="75" t="s">
        <v>46</v>
      </c>
      <c r="C132" s="55" t="s">
        <v>47</v>
      </c>
      <c r="D132" s="51">
        <v>10600771</v>
      </c>
      <c r="E132" s="51">
        <v>76296061</v>
      </c>
      <c r="F132" s="55" t="s">
        <v>15</v>
      </c>
      <c r="G132" s="51">
        <v>16</v>
      </c>
      <c r="H132" s="55">
        <v>5052</v>
      </c>
      <c r="I132" s="55">
        <v>0</v>
      </c>
      <c r="J132" s="55">
        <v>0</v>
      </c>
      <c r="K132" s="32">
        <f>H132+I132+J132</f>
        <v>5052</v>
      </c>
      <c r="L132" s="51">
        <v>1</v>
      </c>
    </row>
    <row r="133" spans="1:12" s="8" customFormat="1" ht="8.25" customHeight="1">
      <c r="A133" s="67"/>
      <c r="B133" s="67"/>
      <c r="C133" s="68"/>
      <c r="D133" s="69"/>
      <c r="E133" s="67"/>
      <c r="F133" s="68"/>
      <c r="G133" s="73"/>
      <c r="H133" s="12"/>
      <c r="I133" s="12"/>
      <c r="J133" s="12"/>
      <c r="K133" s="12"/>
      <c r="L133" s="17"/>
    </row>
    <row r="134" spans="1:12" s="8" customFormat="1" ht="12.75">
      <c r="A134" s="74" t="s">
        <v>85</v>
      </c>
      <c r="B134" s="61"/>
      <c r="C134" s="62"/>
      <c r="D134" s="76"/>
      <c r="E134" s="64"/>
      <c r="F134" s="62"/>
      <c r="G134" s="65"/>
      <c r="L134" s="17"/>
    </row>
    <row r="135" spans="1:12" s="8" customFormat="1" ht="12.75">
      <c r="A135" s="98" t="s">
        <v>1</v>
      </c>
      <c r="B135" s="99" t="s">
        <v>2</v>
      </c>
      <c r="C135" s="100" t="s">
        <v>3</v>
      </c>
      <c r="D135" s="99" t="s">
        <v>4</v>
      </c>
      <c r="E135" s="101" t="s">
        <v>5</v>
      </c>
      <c r="F135" s="100" t="s">
        <v>6</v>
      </c>
      <c r="G135" s="101" t="s">
        <v>7</v>
      </c>
      <c r="H135" s="100" t="s">
        <v>8</v>
      </c>
      <c r="I135" s="100"/>
      <c r="J135" s="100"/>
      <c r="K135" s="100"/>
      <c r="L135" s="104" t="s">
        <v>187</v>
      </c>
    </row>
    <row r="136" spans="1:12" s="8" customFormat="1" ht="42.75" customHeight="1">
      <c r="A136" s="98"/>
      <c r="B136" s="99"/>
      <c r="C136" s="100"/>
      <c r="D136" s="99"/>
      <c r="E136" s="102"/>
      <c r="F136" s="100"/>
      <c r="G136" s="102"/>
      <c r="H136" s="105" t="s">
        <v>222</v>
      </c>
      <c r="I136" s="106"/>
      <c r="J136" s="106"/>
      <c r="K136" s="106"/>
      <c r="L136" s="104"/>
    </row>
    <row r="137" spans="1:12" s="8" customFormat="1" ht="12.75">
      <c r="A137" s="98"/>
      <c r="B137" s="99"/>
      <c r="C137" s="100"/>
      <c r="D137" s="99"/>
      <c r="E137" s="102"/>
      <c r="F137" s="100"/>
      <c r="G137" s="102"/>
      <c r="H137" s="66" t="s">
        <v>9</v>
      </c>
      <c r="I137" s="66" t="s">
        <v>9</v>
      </c>
      <c r="J137" s="66" t="s">
        <v>9</v>
      </c>
      <c r="K137" s="107" t="s">
        <v>14</v>
      </c>
      <c r="L137" s="104"/>
    </row>
    <row r="138" spans="1:12" s="8" customFormat="1" ht="12.75">
      <c r="A138" s="98"/>
      <c r="B138" s="99"/>
      <c r="C138" s="100"/>
      <c r="D138" s="99"/>
      <c r="E138" s="102"/>
      <c r="F138" s="100"/>
      <c r="G138" s="102"/>
      <c r="H138" s="66" t="s">
        <v>10</v>
      </c>
      <c r="I138" s="66" t="s">
        <v>12</v>
      </c>
      <c r="J138" s="66" t="s">
        <v>13</v>
      </c>
      <c r="K138" s="107"/>
      <c r="L138" s="104"/>
    </row>
    <row r="139" spans="1:12" s="8" customFormat="1" ht="12.75">
      <c r="A139" s="98"/>
      <c r="B139" s="99"/>
      <c r="C139" s="100"/>
      <c r="D139" s="99"/>
      <c r="E139" s="103"/>
      <c r="F139" s="100"/>
      <c r="G139" s="103"/>
      <c r="H139" s="66" t="s">
        <v>11</v>
      </c>
      <c r="I139" s="66" t="s">
        <v>11</v>
      </c>
      <c r="J139" s="66" t="s">
        <v>11</v>
      </c>
      <c r="K139" s="107"/>
      <c r="L139" s="104"/>
    </row>
    <row r="140" spans="1:12" s="8" customFormat="1" ht="25.5">
      <c r="A140" s="51">
        <v>1</v>
      </c>
      <c r="B140" s="75" t="s">
        <v>48</v>
      </c>
      <c r="C140" s="55" t="s">
        <v>49</v>
      </c>
      <c r="D140" s="51">
        <v>12720520</v>
      </c>
      <c r="E140" s="51">
        <v>76304085</v>
      </c>
      <c r="F140" s="55" t="s">
        <v>15</v>
      </c>
      <c r="G140" s="51">
        <v>2</v>
      </c>
      <c r="H140" s="55">
        <v>899</v>
      </c>
      <c r="I140" s="55">
        <v>0</v>
      </c>
      <c r="J140" s="55">
        <v>0</v>
      </c>
      <c r="K140" s="32">
        <f>H140+I140+J140</f>
        <v>899</v>
      </c>
      <c r="L140" s="51">
        <v>1</v>
      </c>
    </row>
    <row r="141" spans="1:12" s="8" customFormat="1" ht="10.5" customHeight="1">
      <c r="A141" s="67"/>
      <c r="B141" s="67"/>
      <c r="C141" s="68"/>
      <c r="D141" s="69"/>
      <c r="E141" s="67"/>
      <c r="F141" s="68"/>
      <c r="G141" s="73"/>
      <c r="H141" s="12"/>
      <c r="I141" s="12"/>
      <c r="J141" s="12"/>
      <c r="K141" s="12"/>
      <c r="L141" s="17"/>
    </row>
    <row r="142" spans="1:12" s="8" customFormat="1" ht="12.75">
      <c r="A142" s="71" t="s">
        <v>86</v>
      </c>
      <c r="B142" s="61"/>
      <c r="C142" s="62"/>
      <c r="D142" s="63"/>
      <c r="E142" s="64"/>
      <c r="F142" s="62"/>
      <c r="G142" s="65"/>
      <c r="L142" s="17"/>
    </row>
    <row r="143" spans="1:12" s="8" customFormat="1" ht="12.75">
      <c r="A143" s="98" t="s">
        <v>1</v>
      </c>
      <c r="B143" s="99" t="s">
        <v>2</v>
      </c>
      <c r="C143" s="100" t="s">
        <v>3</v>
      </c>
      <c r="D143" s="99" t="s">
        <v>4</v>
      </c>
      <c r="E143" s="101" t="s">
        <v>5</v>
      </c>
      <c r="F143" s="100" t="s">
        <v>6</v>
      </c>
      <c r="G143" s="101" t="s">
        <v>7</v>
      </c>
      <c r="H143" s="100" t="s">
        <v>8</v>
      </c>
      <c r="I143" s="100"/>
      <c r="J143" s="100"/>
      <c r="K143" s="100"/>
      <c r="L143" s="104" t="s">
        <v>187</v>
      </c>
    </row>
    <row r="144" spans="1:12" s="8" customFormat="1" ht="42" customHeight="1">
      <c r="A144" s="98"/>
      <c r="B144" s="99"/>
      <c r="C144" s="100"/>
      <c r="D144" s="99"/>
      <c r="E144" s="102"/>
      <c r="F144" s="100"/>
      <c r="G144" s="102"/>
      <c r="H144" s="105" t="s">
        <v>222</v>
      </c>
      <c r="I144" s="106"/>
      <c r="J144" s="106"/>
      <c r="K144" s="106"/>
      <c r="L144" s="104"/>
    </row>
    <row r="145" spans="1:12" s="8" customFormat="1" ht="12.75">
      <c r="A145" s="98"/>
      <c r="B145" s="99"/>
      <c r="C145" s="100"/>
      <c r="D145" s="99"/>
      <c r="E145" s="102"/>
      <c r="F145" s="100"/>
      <c r="G145" s="102"/>
      <c r="H145" s="66" t="s">
        <v>9</v>
      </c>
      <c r="I145" s="66" t="s">
        <v>9</v>
      </c>
      <c r="J145" s="66" t="s">
        <v>9</v>
      </c>
      <c r="K145" s="107" t="s">
        <v>14</v>
      </c>
      <c r="L145" s="104"/>
    </row>
    <row r="146" spans="1:12" s="8" customFormat="1" ht="12.75">
      <c r="A146" s="98"/>
      <c r="B146" s="99"/>
      <c r="C146" s="100"/>
      <c r="D146" s="99"/>
      <c r="E146" s="102"/>
      <c r="F146" s="100"/>
      <c r="G146" s="102"/>
      <c r="H146" s="66" t="s">
        <v>10</v>
      </c>
      <c r="I146" s="66" t="s">
        <v>12</v>
      </c>
      <c r="J146" s="66" t="s">
        <v>13</v>
      </c>
      <c r="K146" s="107"/>
      <c r="L146" s="104"/>
    </row>
    <row r="147" spans="1:12" s="8" customFormat="1" ht="12.75">
      <c r="A147" s="98"/>
      <c r="B147" s="99"/>
      <c r="C147" s="100"/>
      <c r="D147" s="99"/>
      <c r="E147" s="103"/>
      <c r="F147" s="100"/>
      <c r="G147" s="103"/>
      <c r="H147" s="66" t="s">
        <v>11</v>
      </c>
      <c r="I147" s="66" t="s">
        <v>11</v>
      </c>
      <c r="J147" s="66" t="s">
        <v>11</v>
      </c>
      <c r="K147" s="107"/>
      <c r="L147" s="104"/>
    </row>
    <row r="148" spans="1:12" s="8" customFormat="1" ht="25.5">
      <c r="A148" s="51">
        <v>1</v>
      </c>
      <c r="B148" s="49" t="s">
        <v>50</v>
      </c>
      <c r="C148" s="55" t="s">
        <v>93</v>
      </c>
      <c r="D148" s="51">
        <v>13571587</v>
      </c>
      <c r="E148" s="51">
        <v>76303013</v>
      </c>
      <c r="F148" s="55" t="s">
        <v>15</v>
      </c>
      <c r="G148" s="51">
        <v>16</v>
      </c>
      <c r="H148" s="55">
        <v>1568</v>
      </c>
      <c r="I148" s="55">
        <v>0</v>
      </c>
      <c r="J148" s="55">
        <v>0</v>
      </c>
      <c r="K148" s="32">
        <f>H148+I148+J148</f>
        <v>1568</v>
      </c>
      <c r="L148" s="51">
        <v>1</v>
      </c>
    </row>
    <row r="149" spans="1:12" s="8" customFormat="1" ht="12.75">
      <c r="A149" s="11"/>
      <c r="B149" s="11"/>
      <c r="C149" s="14"/>
      <c r="D149" s="15"/>
      <c r="E149" s="11"/>
      <c r="F149" s="14"/>
      <c r="G149" s="15"/>
      <c r="H149" s="12"/>
      <c r="I149" s="12"/>
      <c r="J149" s="12"/>
      <c r="K149" s="12"/>
      <c r="L149" s="17"/>
    </row>
    <row r="150" spans="2:12" s="8" customFormat="1" ht="9.75" customHeight="1">
      <c r="B150" s="13"/>
      <c r="C150" s="14"/>
      <c r="D150" s="15"/>
      <c r="E150" s="16"/>
      <c r="F150" s="14"/>
      <c r="G150" s="15"/>
      <c r="H150" s="13"/>
      <c r="I150" s="13"/>
      <c r="J150" s="13"/>
      <c r="K150" s="13"/>
      <c r="L150" s="17"/>
    </row>
    <row r="151" spans="1:12" s="8" customFormat="1" ht="12.75">
      <c r="A151" s="74" t="s">
        <v>180</v>
      </c>
      <c r="B151" s="61"/>
      <c r="C151" s="62"/>
      <c r="D151" s="63"/>
      <c r="E151" s="64"/>
      <c r="F151" s="62"/>
      <c r="G151" s="65"/>
      <c r="L151" s="17"/>
    </row>
    <row r="152" spans="1:12" s="8" customFormat="1" ht="12.75">
      <c r="A152" s="98" t="s">
        <v>1</v>
      </c>
      <c r="B152" s="99" t="s">
        <v>2</v>
      </c>
      <c r="C152" s="100" t="s">
        <v>3</v>
      </c>
      <c r="D152" s="99" t="s">
        <v>4</v>
      </c>
      <c r="E152" s="101" t="s">
        <v>5</v>
      </c>
      <c r="F152" s="100" t="s">
        <v>6</v>
      </c>
      <c r="G152" s="101" t="s">
        <v>7</v>
      </c>
      <c r="H152" s="100" t="s">
        <v>8</v>
      </c>
      <c r="I152" s="100"/>
      <c r="J152" s="100"/>
      <c r="K152" s="100"/>
      <c r="L152" s="104" t="s">
        <v>187</v>
      </c>
    </row>
    <row r="153" spans="1:12" s="8" customFormat="1" ht="40.5" customHeight="1">
      <c r="A153" s="98"/>
      <c r="B153" s="99"/>
      <c r="C153" s="100"/>
      <c r="D153" s="99"/>
      <c r="E153" s="102"/>
      <c r="F153" s="100"/>
      <c r="G153" s="102"/>
      <c r="H153" s="105" t="s">
        <v>222</v>
      </c>
      <c r="I153" s="106"/>
      <c r="J153" s="106"/>
      <c r="K153" s="106"/>
      <c r="L153" s="104"/>
    </row>
    <row r="154" spans="1:12" s="8" customFormat="1" ht="12.75">
      <c r="A154" s="98"/>
      <c r="B154" s="99"/>
      <c r="C154" s="100"/>
      <c r="D154" s="99"/>
      <c r="E154" s="102"/>
      <c r="F154" s="100"/>
      <c r="G154" s="102"/>
      <c r="H154" s="66" t="s">
        <v>9</v>
      </c>
      <c r="I154" s="66" t="s">
        <v>9</v>
      </c>
      <c r="J154" s="66" t="s">
        <v>9</v>
      </c>
      <c r="K154" s="107" t="s">
        <v>14</v>
      </c>
      <c r="L154" s="104"/>
    </row>
    <row r="155" spans="1:12" s="8" customFormat="1" ht="12.75">
      <c r="A155" s="98"/>
      <c r="B155" s="99"/>
      <c r="C155" s="100"/>
      <c r="D155" s="99"/>
      <c r="E155" s="102"/>
      <c r="F155" s="100"/>
      <c r="G155" s="102"/>
      <c r="H155" s="66" t="s">
        <v>10</v>
      </c>
      <c r="I155" s="66" t="s">
        <v>12</v>
      </c>
      <c r="J155" s="66" t="s">
        <v>13</v>
      </c>
      <c r="K155" s="107"/>
      <c r="L155" s="104"/>
    </row>
    <row r="156" spans="1:12" s="8" customFormat="1" ht="12.75">
      <c r="A156" s="98"/>
      <c r="B156" s="99"/>
      <c r="C156" s="100"/>
      <c r="D156" s="99"/>
      <c r="E156" s="103"/>
      <c r="F156" s="100"/>
      <c r="G156" s="103"/>
      <c r="H156" s="66" t="s">
        <v>11</v>
      </c>
      <c r="I156" s="66" t="s">
        <v>11</v>
      </c>
      <c r="J156" s="66" t="s">
        <v>11</v>
      </c>
      <c r="K156" s="107"/>
      <c r="L156" s="104"/>
    </row>
    <row r="157" spans="1:12" s="8" customFormat="1" ht="25.5">
      <c r="A157" s="51">
        <v>1</v>
      </c>
      <c r="B157" s="27" t="s">
        <v>87</v>
      </c>
      <c r="C157" s="55" t="s">
        <v>94</v>
      </c>
      <c r="D157" s="77">
        <v>197025</v>
      </c>
      <c r="E157" s="51">
        <v>76284116</v>
      </c>
      <c r="F157" s="55" t="s">
        <v>15</v>
      </c>
      <c r="G157" s="51">
        <v>3</v>
      </c>
      <c r="H157" s="55">
        <v>30269</v>
      </c>
      <c r="I157" s="55">
        <v>0</v>
      </c>
      <c r="J157" s="55">
        <v>0</v>
      </c>
      <c r="K157" s="32">
        <f>H157+I157+J157</f>
        <v>30269</v>
      </c>
      <c r="L157" s="51">
        <v>1</v>
      </c>
    </row>
    <row r="158" spans="1:12" s="8" customFormat="1" ht="14.25">
      <c r="A158" s="16"/>
      <c r="B158" s="78"/>
      <c r="C158" s="79"/>
      <c r="D158" s="80"/>
      <c r="E158" s="16"/>
      <c r="F158" s="79"/>
      <c r="G158" s="16"/>
      <c r="H158" s="79"/>
      <c r="I158" s="79"/>
      <c r="J158" s="79"/>
      <c r="K158" s="79"/>
      <c r="L158" s="17"/>
    </row>
    <row r="159" spans="1:12" s="8" customFormat="1" ht="12.75">
      <c r="A159" s="74" t="s">
        <v>181</v>
      </c>
      <c r="B159" s="61"/>
      <c r="C159" s="62"/>
      <c r="D159" s="63"/>
      <c r="E159" s="64"/>
      <c r="F159" s="62"/>
      <c r="G159" s="65"/>
      <c r="L159" s="17"/>
    </row>
    <row r="160" spans="1:12" s="8" customFormat="1" ht="12.75">
      <c r="A160" s="98" t="s">
        <v>1</v>
      </c>
      <c r="B160" s="99" t="s">
        <v>2</v>
      </c>
      <c r="C160" s="100" t="s">
        <v>3</v>
      </c>
      <c r="D160" s="99" t="s">
        <v>4</v>
      </c>
      <c r="E160" s="101" t="s">
        <v>5</v>
      </c>
      <c r="F160" s="100" t="s">
        <v>6</v>
      </c>
      <c r="G160" s="101" t="s">
        <v>7</v>
      </c>
      <c r="H160" s="100" t="s">
        <v>8</v>
      </c>
      <c r="I160" s="100"/>
      <c r="J160" s="100"/>
      <c r="K160" s="100"/>
      <c r="L160" s="104" t="s">
        <v>68</v>
      </c>
    </row>
    <row r="161" spans="1:12" s="8" customFormat="1" ht="40.5" customHeight="1">
      <c r="A161" s="98"/>
      <c r="B161" s="99"/>
      <c r="C161" s="100"/>
      <c r="D161" s="99"/>
      <c r="E161" s="102"/>
      <c r="F161" s="100"/>
      <c r="G161" s="102"/>
      <c r="H161" s="105" t="s">
        <v>222</v>
      </c>
      <c r="I161" s="106"/>
      <c r="J161" s="106"/>
      <c r="K161" s="106"/>
      <c r="L161" s="104"/>
    </row>
    <row r="162" spans="1:12" s="8" customFormat="1" ht="12.75">
      <c r="A162" s="98"/>
      <c r="B162" s="99"/>
      <c r="C162" s="100"/>
      <c r="D162" s="99"/>
      <c r="E162" s="102"/>
      <c r="F162" s="100"/>
      <c r="G162" s="102"/>
      <c r="H162" s="66" t="s">
        <v>9</v>
      </c>
      <c r="I162" s="66" t="s">
        <v>9</v>
      </c>
      <c r="J162" s="66" t="s">
        <v>9</v>
      </c>
      <c r="K162" s="107" t="s">
        <v>14</v>
      </c>
      <c r="L162" s="104"/>
    </row>
    <row r="163" spans="1:12" s="8" customFormat="1" ht="12.75">
      <c r="A163" s="98"/>
      <c r="B163" s="99"/>
      <c r="C163" s="100"/>
      <c r="D163" s="99"/>
      <c r="E163" s="102"/>
      <c r="F163" s="100"/>
      <c r="G163" s="102"/>
      <c r="H163" s="66" t="s">
        <v>10</v>
      </c>
      <c r="I163" s="66" t="s">
        <v>12</v>
      </c>
      <c r="J163" s="66" t="s">
        <v>13</v>
      </c>
      <c r="K163" s="107"/>
      <c r="L163" s="104"/>
    </row>
    <row r="164" spans="1:12" s="8" customFormat="1" ht="12.75">
      <c r="A164" s="98"/>
      <c r="B164" s="99"/>
      <c r="C164" s="100"/>
      <c r="D164" s="99"/>
      <c r="E164" s="103"/>
      <c r="F164" s="100"/>
      <c r="G164" s="103"/>
      <c r="H164" s="66" t="s">
        <v>11</v>
      </c>
      <c r="I164" s="66" t="s">
        <v>11</v>
      </c>
      <c r="J164" s="66" t="s">
        <v>11</v>
      </c>
      <c r="K164" s="107"/>
      <c r="L164" s="104"/>
    </row>
    <row r="165" spans="1:12" s="8" customFormat="1" ht="25.5">
      <c r="A165" s="53">
        <v>1</v>
      </c>
      <c r="B165" s="27" t="s">
        <v>176</v>
      </c>
      <c r="C165" s="28" t="s">
        <v>26</v>
      </c>
      <c r="D165" s="30">
        <v>192724</v>
      </c>
      <c r="E165" s="31">
        <v>70000999</v>
      </c>
      <c r="F165" s="31" t="s">
        <v>15</v>
      </c>
      <c r="G165" s="31">
        <v>27</v>
      </c>
      <c r="H165" s="32">
        <v>9249</v>
      </c>
      <c r="I165" s="32">
        <v>0</v>
      </c>
      <c r="J165" s="32">
        <v>0</v>
      </c>
      <c r="K165" s="32">
        <f>H165+I165+J165</f>
        <v>9249</v>
      </c>
      <c r="L165" s="51">
        <v>1</v>
      </c>
    </row>
    <row r="166" spans="1:12" s="8" customFormat="1" ht="14.25">
      <c r="A166" s="16"/>
      <c r="B166" s="78"/>
      <c r="C166" s="79"/>
      <c r="D166" s="80"/>
      <c r="E166" s="16"/>
      <c r="F166" s="79"/>
      <c r="G166" s="16"/>
      <c r="H166" s="79"/>
      <c r="I166" s="79"/>
      <c r="J166" s="79"/>
      <c r="K166" s="79"/>
      <c r="L166" s="17"/>
    </row>
    <row r="167" spans="1:12" s="8" customFormat="1" ht="12.75">
      <c r="A167" s="74" t="s">
        <v>182</v>
      </c>
      <c r="B167" s="61"/>
      <c r="C167" s="62"/>
      <c r="D167" s="63"/>
      <c r="E167" s="64"/>
      <c r="F167" s="62"/>
      <c r="G167" s="65"/>
      <c r="L167" s="17"/>
    </row>
    <row r="168" spans="1:12" s="8" customFormat="1" ht="12.75">
      <c r="A168" s="98" t="s">
        <v>1</v>
      </c>
      <c r="B168" s="99" t="s">
        <v>2</v>
      </c>
      <c r="C168" s="100" t="s">
        <v>3</v>
      </c>
      <c r="D168" s="99" t="s">
        <v>4</v>
      </c>
      <c r="E168" s="101" t="s">
        <v>5</v>
      </c>
      <c r="F168" s="100" t="s">
        <v>6</v>
      </c>
      <c r="G168" s="101" t="s">
        <v>7</v>
      </c>
      <c r="H168" s="100" t="s">
        <v>8</v>
      </c>
      <c r="I168" s="100"/>
      <c r="J168" s="100"/>
      <c r="K168" s="100"/>
      <c r="L168" s="104" t="s">
        <v>68</v>
      </c>
    </row>
    <row r="169" spans="1:12" s="8" customFormat="1" ht="40.5" customHeight="1">
      <c r="A169" s="98"/>
      <c r="B169" s="99"/>
      <c r="C169" s="100"/>
      <c r="D169" s="99"/>
      <c r="E169" s="102"/>
      <c r="F169" s="100"/>
      <c r="G169" s="102"/>
      <c r="H169" s="105" t="s">
        <v>222</v>
      </c>
      <c r="I169" s="106"/>
      <c r="J169" s="106"/>
      <c r="K169" s="106"/>
      <c r="L169" s="104"/>
    </row>
    <row r="170" spans="1:12" s="8" customFormat="1" ht="12.75">
      <c r="A170" s="98"/>
      <c r="B170" s="99"/>
      <c r="C170" s="100"/>
      <c r="D170" s="99"/>
      <c r="E170" s="102"/>
      <c r="F170" s="100"/>
      <c r="G170" s="102"/>
      <c r="H170" s="66" t="s">
        <v>9</v>
      </c>
      <c r="I170" s="66" t="s">
        <v>9</v>
      </c>
      <c r="J170" s="66" t="s">
        <v>9</v>
      </c>
      <c r="K170" s="107" t="s">
        <v>14</v>
      </c>
      <c r="L170" s="104"/>
    </row>
    <row r="171" spans="1:12" s="8" customFormat="1" ht="12.75">
      <c r="A171" s="98"/>
      <c r="B171" s="99"/>
      <c r="C171" s="100"/>
      <c r="D171" s="99"/>
      <c r="E171" s="102"/>
      <c r="F171" s="100"/>
      <c r="G171" s="102"/>
      <c r="H171" s="66" t="s">
        <v>10</v>
      </c>
      <c r="I171" s="66" t="s">
        <v>12</v>
      </c>
      <c r="J171" s="66" t="s">
        <v>13</v>
      </c>
      <c r="K171" s="107"/>
      <c r="L171" s="104"/>
    </row>
    <row r="172" spans="1:12" s="8" customFormat="1" ht="12.75">
      <c r="A172" s="98"/>
      <c r="B172" s="99"/>
      <c r="C172" s="100"/>
      <c r="D172" s="99"/>
      <c r="E172" s="103"/>
      <c r="F172" s="100"/>
      <c r="G172" s="103"/>
      <c r="H172" s="66" t="s">
        <v>11</v>
      </c>
      <c r="I172" s="66" t="s">
        <v>11</v>
      </c>
      <c r="J172" s="66" t="s">
        <v>11</v>
      </c>
      <c r="K172" s="107"/>
      <c r="L172" s="104"/>
    </row>
    <row r="173" spans="1:12" s="56" customFormat="1" ht="14.25">
      <c r="A173" s="53">
        <v>1</v>
      </c>
      <c r="B173" s="19" t="s">
        <v>97</v>
      </c>
      <c r="C173" s="28" t="s">
        <v>19</v>
      </c>
      <c r="D173" s="30">
        <v>8955757</v>
      </c>
      <c r="E173" s="31">
        <v>70001010</v>
      </c>
      <c r="F173" s="31" t="s">
        <v>15</v>
      </c>
      <c r="G173" s="31">
        <v>23</v>
      </c>
      <c r="H173" s="32">
        <v>7296</v>
      </c>
      <c r="I173" s="32">
        <v>0</v>
      </c>
      <c r="J173" s="32">
        <v>0</v>
      </c>
      <c r="K173" s="32">
        <f>H173+I173+J173</f>
        <v>7296</v>
      </c>
      <c r="L173" s="31">
        <v>1</v>
      </c>
    </row>
    <row r="174" spans="1:12" s="8" customFormat="1" ht="14.25">
      <c r="A174" s="53">
        <v>2</v>
      </c>
      <c r="B174" s="19" t="s">
        <v>121</v>
      </c>
      <c r="C174" s="28" t="s">
        <v>19</v>
      </c>
      <c r="D174" s="30">
        <v>14677331</v>
      </c>
      <c r="E174" s="31">
        <v>70001010</v>
      </c>
      <c r="F174" s="31" t="s">
        <v>15</v>
      </c>
      <c r="G174" s="31">
        <v>23</v>
      </c>
      <c r="H174" s="32">
        <v>749</v>
      </c>
      <c r="I174" s="32">
        <v>0</v>
      </c>
      <c r="J174" s="32">
        <v>0</v>
      </c>
      <c r="K174" s="32">
        <f>H174+I174+J174</f>
        <v>749</v>
      </c>
      <c r="L174" s="31">
        <v>2</v>
      </c>
    </row>
    <row r="175" spans="1:12" s="8" customFormat="1" ht="14.25">
      <c r="A175" s="20"/>
      <c r="B175" s="44"/>
      <c r="C175" s="45"/>
      <c r="D175" s="46"/>
      <c r="E175" s="47"/>
      <c r="F175" s="47"/>
      <c r="G175" s="47"/>
      <c r="H175" s="48"/>
      <c r="I175" s="48"/>
      <c r="J175" s="48"/>
      <c r="K175" s="48"/>
      <c r="L175" s="47"/>
    </row>
    <row r="176" spans="1:12" s="8" customFormat="1" ht="12.75">
      <c r="A176" s="74" t="s">
        <v>183</v>
      </c>
      <c r="B176" s="61"/>
      <c r="C176" s="62"/>
      <c r="D176" s="63"/>
      <c r="E176" s="64"/>
      <c r="F176" s="62"/>
      <c r="G176" s="65"/>
      <c r="L176" s="17"/>
    </row>
    <row r="177" spans="1:12" s="8" customFormat="1" ht="12.75">
      <c r="A177" s="98" t="s">
        <v>1</v>
      </c>
      <c r="B177" s="99" t="s">
        <v>2</v>
      </c>
      <c r="C177" s="100" t="s">
        <v>3</v>
      </c>
      <c r="D177" s="99" t="s">
        <v>4</v>
      </c>
      <c r="E177" s="101" t="s">
        <v>5</v>
      </c>
      <c r="F177" s="100" t="s">
        <v>6</v>
      </c>
      <c r="G177" s="101" t="s">
        <v>7</v>
      </c>
      <c r="H177" s="100" t="s">
        <v>8</v>
      </c>
      <c r="I177" s="100"/>
      <c r="J177" s="100"/>
      <c r="K177" s="100"/>
      <c r="L177" s="104" t="s">
        <v>68</v>
      </c>
    </row>
    <row r="178" spans="1:12" s="8" customFormat="1" ht="40.5" customHeight="1">
      <c r="A178" s="98"/>
      <c r="B178" s="99"/>
      <c r="C178" s="100"/>
      <c r="D178" s="99"/>
      <c r="E178" s="102"/>
      <c r="F178" s="100"/>
      <c r="G178" s="102"/>
      <c r="H178" s="105" t="s">
        <v>222</v>
      </c>
      <c r="I178" s="106"/>
      <c r="J178" s="106"/>
      <c r="K178" s="106"/>
      <c r="L178" s="104"/>
    </row>
    <row r="179" spans="1:12" s="8" customFormat="1" ht="12.75">
      <c r="A179" s="98"/>
      <c r="B179" s="99"/>
      <c r="C179" s="100"/>
      <c r="D179" s="99"/>
      <c r="E179" s="102"/>
      <c r="F179" s="100"/>
      <c r="G179" s="102"/>
      <c r="H179" s="66" t="s">
        <v>9</v>
      </c>
      <c r="I179" s="66" t="s">
        <v>9</v>
      </c>
      <c r="J179" s="66" t="s">
        <v>9</v>
      </c>
      <c r="K179" s="107" t="s">
        <v>14</v>
      </c>
      <c r="L179" s="104"/>
    </row>
    <row r="180" spans="1:12" s="8" customFormat="1" ht="12.75">
      <c r="A180" s="98"/>
      <c r="B180" s="99"/>
      <c r="C180" s="100"/>
      <c r="D180" s="99"/>
      <c r="E180" s="102"/>
      <c r="F180" s="100"/>
      <c r="G180" s="102"/>
      <c r="H180" s="66" t="s">
        <v>10</v>
      </c>
      <c r="I180" s="66" t="s">
        <v>12</v>
      </c>
      <c r="J180" s="66" t="s">
        <v>13</v>
      </c>
      <c r="K180" s="107"/>
      <c r="L180" s="104"/>
    </row>
    <row r="181" spans="1:12" s="8" customFormat="1" ht="12.75">
      <c r="A181" s="98"/>
      <c r="B181" s="99"/>
      <c r="C181" s="100"/>
      <c r="D181" s="99"/>
      <c r="E181" s="103"/>
      <c r="F181" s="100"/>
      <c r="G181" s="103"/>
      <c r="H181" s="66" t="s">
        <v>11</v>
      </c>
      <c r="I181" s="66" t="s">
        <v>11</v>
      </c>
      <c r="J181" s="66" t="s">
        <v>11</v>
      </c>
      <c r="K181" s="107"/>
      <c r="L181" s="104"/>
    </row>
    <row r="182" spans="1:12" s="8" customFormat="1" ht="14.25">
      <c r="A182" s="53">
        <v>1</v>
      </c>
      <c r="B182" s="19" t="s">
        <v>96</v>
      </c>
      <c r="C182" s="28" t="s">
        <v>62</v>
      </c>
      <c r="D182" s="30">
        <v>70064278</v>
      </c>
      <c r="E182" s="31">
        <v>70001000</v>
      </c>
      <c r="F182" s="31" t="s">
        <v>15</v>
      </c>
      <c r="G182" s="31">
        <v>23</v>
      </c>
      <c r="H182" s="32">
        <v>6736</v>
      </c>
      <c r="I182" s="32">
        <v>0</v>
      </c>
      <c r="J182" s="32">
        <v>0</v>
      </c>
      <c r="K182" s="32">
        <f>H182+I182+J182</f>
        <v>6736</v>
      </c>
      <c r="L182" s="31">
        <v>1</v>
      </c>
    </row>
    <row r="183" spans="1:12" s="8" customFormat="1" ht="14.25">
      <c r="A183" s="20"/>
      <c r="B183" s="44"/>
      <c r="C183" s="45"/>
      <c r="D183" s="46"/>
      <c r="E183" s="47"/>
      <c r="F183" s="47"/>
      <c r="G183" s="47"/>
      <c r="H183" s="48"/>
      <c r="I183" s="48"/>
      <c r="J183" s="48"/>
      <c r="K183" s="48"/>
      <c r="L183" s="47"/>
    </row>
    <row r="184" spans="1:12" s="8" customFormat="1" ht="12.75">
      <c r="A184" s="74" t="s">
        <v>184</v>
      </c>
      <c r="B184" s="61"/>
      <c r="C184" s="62"/>
      <c r="D184" s="63"/>
      <c r="E184" s="64"/>
      <c r="F184" s="62"/>
      <c r="G184" s="65"/>
      <c r="L184" s="17"/>
    </row>
    <row r="185" spans="1:12" s="8" customFormat="1" ht="12.75">
      <c r="A185" s="98" t="s">
        <v>1</v>
      </c>
      <c r="B185" s="99" t="s">
        <v>2</v>
      </c>
      <c r="C185" s="100" t="s">
        <v>3</v>
      </c>
      <c r="D185" s="99" t="s">
        <v>4</v>
      </c>
      <c r="E185" s="101" t="s">
        <v>5</v>
      </c>
      <c r="F185" s="100" t="s">
        <v>6</v>
      </c>
      <c r="G185" s="101" t="s">
        <v>7</v>
      </c>
      <c r="H185" s="100" t="s">
        <v>8</v>
      </c>
      <c r="I185" s="100"/>
      <c r="J185" s="100"/>
      <c r="K185" s="100"/>
      <c r="L185" s="104" t="s">
        <v>68</v>
      </c>
    </row>
    <row r="186" spans="1:12" s="8" customFormat="1" ht="40.5" customHeight="1">
      <c r="A186" s="98"/>
      <c r="B186" s="99"/>
      <c r="C186" s="100"/>
      <c r="D186" s="99"/>
      <c r="E186" s="102"/>
      <c r="F186" s="100"/>
      <c r="G186" s="102"/>
      <c r="H186" s="105" t="s">
        <v>222</v>
      </c>
      <c r="I186" s="106"/>
      <c r="J186" s="106"/>
      <c r="K186" s="106"/>
      <c r="L186" s="104"/>
    </row>
    <row r="187" spans="1:12" s="8" customFormat="1" ht="12.75">
      <c r="A187" s="98"/>
      <c r="B187" s="99"/>
      <c r="C187" s="100"/>
      <c r="D187" s="99"/>
      <c r="E187" s="102"/>
      <c r="F187" s="100"/>
      <c r="G187" s="102"/>
      <c r="H187" s="66" t="s">
        <v>9</v>
      </c>
      <c r="I187" s="66" t="s">
        <v>9</v>
      </c>
      <c r="J187" s="66" t="s">
        <v>9</v>
      </c>
      <c r="K187" s="107" t="s">
        <v>14</v>
      </c>
      <c r="L187" s="104"/>
    </row>
    <row r="188" spans="1:12" s="8" customFormat="1" ht="12.75">
      <c r="A188" s="98"/>
      <c r="B188" s="99"/>
      <c r="C188" s="100"/>
      <c r="D188" s="99"/>
      <c r="E188" s="102"/>
      <c r="F188" s="100"/>
      <c r="G188" s="102"/>
      <c r="H188" s="66" t="s">
        <v>10</v>
      </c>
      <c r="I188" s="66" t="s">
        <v>12</v>
      </c>
      <c r="J188" s="66" t="s">
        <v>13</v>
      </c>
      <c r="K188" s="107"/>
      <c r="L188" s="104"/>
    </row>
    <row r="189" spans="1:12" s="8" customFormat="1" ht="12.75">
      <c r="A189" s="98"/>
      <c r="B189" s="99"/>
      <c r="C189" s="100"/>
      <c r="D189" s="99"/>
      <c r="E189" s="103"/>
      <c r="F189" s="100"/>
      <c r="G189" s="103"/>
      <c r="H189" s="66" t="s">
        <v>11</v>
      </c>
      <c r="I189" s="66" t="s">
        <v>11</v>
      </c>
      <c r="J189" s="66" t="s">
        <v>11</v>
      </c>
      <c r="K189" s="107"/>
      <c r="L189" s="104"/>
    </row>
    <row r="190" spans="1:12" s="8" customFormat="1" ht="14.25">
      <c r="A190" s="53">
        <v>1</v>
      </c>
      <c r="B190" s="19" t="s">
        <v>100</v>
      </c>
      <c r="C190" s="28" t="s">
        <v>25</v>
      </c>
      <c r="D190" s="30">
        <v>8669839</v>
      </c>
      <c r="E190" s="31">
        <v>70001006</v>
      </c>
      <c r="F190" s="31" t="s">
        <v>15</v>
      </c>
      <c r="G190" s="31">
        <v>23</v>
      </c>
      <c r="H190" s="32">
        <v>4933</v>
      </c>
      <c r="I190" s="32">
        <v>0</v>
      </c>
      <c r="J190" s="32">
        <v>0</v>
      </c>
      <c r="K190" s="32">
        <f>H190+I190+J190</f>
        <v>4933</v>
      </c>
      <c r="L190" s="31">
        <v>1</v>
      </c>
    </row>
    <row r="191" spans="1:12" s="8" customFormat="1" ht="14.25">
      <c r="A191" s="20"/>
      <c r="B191" s="44"/>
      <c r="C191" s="45"/>
      <c r="D191" s="46"/>
      <c r="E191" s="47"/>
      <c r="F191" s="47"/>
      <c r="G191" s="47"/>
      <c r="H191" s="48"/>
      <c r="I191" s="48"/>
      <c r="J191" s="48"/>
      <c r="K191" s="48"/>
      <c r="L191" s="47"/>
    </row>
    <row r="192" spans="1:12" s="8" customFormat="1" ht="12.75">
      <c r="A192" s="74" t="s">
        <v>185</v>
      </c>
      <c r="B192" s="61"/>
      <c r="C192" s="62"/>
      <c r="D192" s="63"/>
      <c r="E192" s="64"/>
      <c r="F192" s="62"/>
      <c r="G192" s="65"/>
      <c r="L192" s="17"/>
    </row>
    <row r="193" spans="1:12" s="8" customFormat="1" ht="12.75">
      <c r="A193" s="98" t="s">
        <v>1</v>
      </c>
      <c r="B193" s="99" t="s">
        <v>2</v>
      </c>
      <c r="C193" s="100" t="s">
        <v>3</v>
      </c>
      <c r="D193" s="99" t="s">
        <v>4</v>
      </c>
      <c r="E193" s="101" t="s">
        <v>5</v>
      </c>
      <c r="F193" s="100" t="s">
        <v>6</v>
      </c>
      <c r="G193" s="101" t="s">
        <v>7</v>
      </c>
      <c r="H193" s="100" t="s">
        <v>8</v>
      </c>
      <c r="I193" s="100"/>
      <c r="J193" s="100"/>
      <c r="K193" s="100"/>
      <c r="L193" s="104" t="s">
        <v>68</v>
      </c>
    </row>
    <row r="194" spans="1:12" s="8" customFormat="1" ht="40.5" customHeight="1">
      <c r="A194" s="98"/>
      <c r="B194" s="99"/>
      <c r="C194" s="100"/>
      <c r="D194" s="99"/>
      <c r="E194" s="102"/>
      <c r="F194" s="100"/>
      <c r="G194" s="102"/>
      <c r="H194" s="105" t="s">
        <v>222</v>
      </c>
      <c r="I194" s="106"/>
      <c r="J194" s="106"/>
      <c r="K194" s="106"/>
      <c r="L194" s="104"/>
    </row>
    <row r="195" spans="1:12" s="8" customFormat="1" ht="12.75">
      <c r="A195" s="98"/>
      <c r="B195" s="99"/>
      <c r="C195" s="100"/>
      <c r="D195" s="99"/>
      <c r="E195" s="102"/>
      <c r="F195" s="100"/>
      <c r="G195" s="102"/>
      <c r="H195" s="66" t="s">
        <v>9</v>
      </c>
      <c r="I195" s="66" t="s">
        <v>9</v>
      </c>
      <c r="J195" s="66" t="s">
        <v>9</v>
      </c>
      <c r="K195" s="107" t="s">
        <v>14</v>
      </c>
      <c r="L195" s="104"/>
    </row>
    <row r="196" spans="1:12" s="8" customFormat="1" ht="12.75">
      <c r="A196" s="98"/>
      <c r="B196" s="99"/>
      <c r="C196" s="100"/>
      <c r="D196" s="99"/>
      <c r="E196" s="102"/>
      <c r="F196" s="100"/>
      <c r="G196" s="102"/>
      <c r="H196" s="66" t="s">
        <v>10</v>
      </c>
      <c r="I196" s="66" t="s">
        <v>12</v>
      </c>
      <c r="J196" s="66" t="s">
        <v>13</v>
      </c>
      <c r="K196" s="107"/>
      <c r="L196" s="104"/>
    </row>
    <row r="197" spans="1:12" s="8" customFormat="1" ht="12.75">
      <c r="A197" s="98"/>
      <c r="B197" s="99"/>
      <c r="C197" s="100"/>
      <c r="D197" s="99"/>
      <c r="E197" s="103"/>
      <c r="F197" s="100"/>
      <c r="G197" s="103"/>
      <c r="H197" s="66" t="s">
        <v>11</v>
      </c>
      <c r="I197" s="66" t="s">
        <v>11</v>
      </c>
      <c r="J197" s="66" t="s">
        <v>11</v>
      </c>
      <c r="K197" s="107"/>
      <c r="L197" s="104"/>
    </row>
    <row r="198" spans="1:12" s="8" customFormat="1" ht="14.25">
      <c r="A198" s="53">
        <v>1</v>
      </c>
      <c r="B198" s="19" t="s">
        <v>104</v>
      </c>
      <c r="C198" s="28" t="s">
        <v>19</v>
      </c>
      <c r="D198" s="30">
        <v>9660412</v>
      </c>
      <c r="E198" s="31">
        <v>70000997</v>
      </c>
      <c r="F198" s="31" t="s">
        <v>15</v>
      </c>
      <c r="G198" s="31">
        <v>23</v>
      </c>
      <c r="H198" s="32">
        <v>10341</v>
      </c>
      <c r="I198" s="32">
        <v>0</v>
      </c>
      <c r="J198" s="32">
        <v>0</v>
      </c>
      <c r="K198" s="32">
        <f>H198+I198+J198</f>
        <v>10341</v>
      </c>
      <c r="L198" s="31">
        <v>1</v>
      </c>
    </row>
    <row r="199" spans="1:12" s="8" customFormat="1" ht="14.25">
      <c r="A199" s="20"/>
      <c r="B199" s="44"/>
      <c r="C199" s="45"/>
      <c r="D199" s="46"/>
      <c r="E199" s="47"/>
      <c r="F199" s="47"/>
      <c r="G199" s="47"/>
      <c r="H199" s="48"/>
      <c r="I199" s="48"/>
      <c r="J199" s="48"/>
      <c r="K199" s="48"/>
      <c r="L199" s="47"/>
    </row>
    <row r="200" spans="1:12" s="8" customFormat="1" ht="16.5" customHeight="1">
      <c r="A200" s="74" t="s">
        <v>223</v>
      </c>
      <c r="B200" s="61"/>
      <c r="C200" s="62"/>
      <c r="D200" s="63"/>
      <c r="E200" s="64"/>
      <c r="F200" s="62"/>
      <c r="G200" s="63"/>
      <c r="H200" s="61"/>
      <c r="L200" s="17"/>
    </row>
    <row r="201" spans="1:12" s="8" customFormat="1" ht="12.75">
      <c r="A201" s="98" t="s">
        <v>1</v>
      </c>
      <c r="B201" s="99" t="s">
        <v>2</v>
      </c>
      <c r="C201" s="100" t="s">
        <v>3</v>
      </c>
      <c r="D201" s="99" t="s">
        <v>4</v>
      </c>
      <c r="E201" s="101" t="s">
        <v>5</v>
      </c>
      <c r="F201" s="100" t="s">
        <v>6</v>
      </c>
      <c r="G201" s="101" t="s">
        <v>7</v>
      </c>
      <c r="H201" s="100" t="s">
        <v>8</v>
      </c>
      <c r="I201" s="100"/>
      <c r="J201" s="100"/>
      <c r="K201" s="100"/>
      <c r="L201" s="104" t="s">
        <v>68</v>
      </c>
    </row>
    <row r="202" spans="1:12" s="8" customFormat="1" ht="40.5" customHeight="1">
      <c r="A202" s="98"/>
      <c r="B202" s="99"/>
      <c r="C202" s="100"/>
      <c r="D202" s="99"/>
      <c r="E202" s="102"/>
      <c r="F202" s="100"/>
      <c r="G202" s="102"/>
      <c r="H202" s="105" t="s">
        <v>222</v>
      </c>
      <c r="I202" s="106"/>
      <c r="J202" s="106"/>
      <c r="K202" s="106"/>
      <c r="L202" s="104"/>
    </row>
    <row r="203" spans="1:12" s="8" customFormat="1" ht="12.75">
      <c r="A203" s="98"/>
      <c r="B203" s="99"/>
      <c r="C203" s="100"/>
      <c r="D203" s="99"/>
      <c r="E203" s="102"/>
      <c r="F203" s="100"/>
      <c r="G203" s="102"/>
      <c r="H203" s="66" t="s">
        <v>9</v>
      </c>
      <c r="I203" s="66" t="s">
        <v>9</v>
      </c>
      <c r="J203" s="66" t="s">
        <v>9</v>
      </c>
      <c r="K203" s="107" t="s">
        <v>14</v>
      </c>
      <c r="L203" s="104"/>
    </row>
    <row r="204" spans="1:12" s="8" customFormat="1" ht="12.75">
      <c r="A204" s="98"/>
      <c r="B204" s="99"/>
      <c r="C204" s="100"/>
      <c r="D204" s="99"/>
      <c r="E204" s="102"/>
      <c r="F204" s="100"/>
      <c r="G204" s="102"/>
      <c r="H204" s="66" t="s">
        <v>10</v>
      </c>
      <c r="I204" s="66" t="s">
        <v>12</v>
      </c>
      <c r="J204" s="66" t="s">
        <v>13</v>
      </c>
      <c r="K204" s="107"/>
      <c r="L204" s="104"/>
    </row>
    <row r="205" spans="1:12" s="8" customFormat="1" ht="12.75">
      <c r="A205" s="98"/>
      <c r="B205" s="99"/>
      <c r="C205" s="100"/>
      <c r="D205" s="99"/>
      <c r="E205" s="103"/>
      <c r="F205" s="100"/>
      <c r="G205" s="103"/>
      <c r="H205" s="66" t="s">
        <v>11</v>
      </c>
      <c r="I205" s="66" t="s">
        <v>11</v>
      </c>
      <c r="J205" s="66" t="s">
        <v>11</v>
      </c>
      <c r="K205" s="107"/>
      <c r="L205" s="104"/>
    </row>
    <row r="206" spans="1:12" s="8" customFormat="1" ht="14.25">
      <c r="A206" s="53">
        <v>1</v>
      </c>
      <c r="B206" s="19" t="s">
        <v>105</v>
      </c>
      <c r="C206" s="28" t="s">
        <v>65</v>
      </c>
      <c r="D206" s="30">
        <v>10754319</v>
      </c>
      <c r="E206" s="31">
        <v>70000998</v>
      </c>
      <c r="F206" s="31" t="s">
        <v>15</v>
      </c>
      <c r="G206" s="31">
        <v>16</v>
      </c>
      <c r="H206" s="32">
        <v>12334</v>
      </c>
      <c r="I206" s="32">
        <v>0</v>
      </c>
      <c r="J206" s="32">
        <v>0</v>
      </c>
      <c r="K206" s="32">
        <f>H206+I206+J206</f>
        <v>12334</v>
      </c>
      <c r="L206" s="31">
        <v>1</v>
      </c>
    </row>
    <row r="207" spans="1:12" s="8" customFormat="1" ht="14.25">
      <c r="A207" s="20"/>
      <c r="B207" s="44"/>
      <c r="C207" s="45"/>
      <c r="D207" s="46"/>
      <c r="E207" s="47"/>
      <c r="F207" s="47"/>
      <c r="G207" s="47"/>
      <c r="H207" s="48"/>
      <c r="I207" s="48"/>
      <c r="J207" s="48"/>
      <c r="K207" s="48"/>
      <c r="L207" s="47"/>
    </row>
    <row r="208" spans="1:12" s="8" customFormat="1" ht="12.75">
      <c r="A208" s="74" t="s">
        <v>224</v>
      </c>
      <c r="B208" s="61"/>
      <c r="C208" s="62"/>
      <c r="D208" s="63"/>
      <c r="E208" s="64"/>
      <c r="F208" s="62"/>
      <c r="G208" s="65"/>
      <c r="L208" s="17"/>
    </row>
    <row r="209" spans="1:12" s="8" customFormat="1" ht="12.75">
      <c r="A209" s="98" t="s">
        <v>1</v>
      </c>
      <c r="B209" s="99" t="s">
        <v>2</v>
      </c>
      <c r="C209" s="100" t="s">
        <v>3</v>
      </c>
      <c r="D209" s="99" t="s">
        <v>4</v>
      </c>
      <c r="E209" s="101" t="s">
        <v>5</v>
      </c>
      <c r="F209" s="100" t="s">
        <v>6</v>
      </c>
      <c r="G209" s="101" t="s">
        <v>7</v>
      </c>
      <c r="H209" s="100" t="s">
        <v>8</v>
      </c>
      <c r="I209" s="100"/>
      <c r="J209" s="100"/>
      <c r="K209" s="100"/>
      <c r="L209" s="104" t="s">
        <v>68</v>
      </c>
    </row>
    <row r="210" spans="1:12" s="8" customFormat="1" ht="40.5" customHeight="1">
      <c r="A210" s="98"/>
      <c r="B210" s="99"/>
      <c r="C210" s="100"/>
      <c r="D210" s="99"/>
      <c r="E210" s="102"/>
      <c r="F210" s="100"/>
      <c r="G210" s="102"/>
      <c r="H210" s="105" t="s">
        <v>222</v>
      </c>
      <c r="I210" s="106"/>
      <c r="J210" s="106"/>
      <c r="K210" s="106"/>
      <c r="L210" s="104"/>
    </row>
    <row r="211" spans="1:12" s="8" customFormat="1" ht="12.75">
      <c r="A211" s="98"/>
      <c r="B211" s="99"/>
      <c r="C211" s="100"/>
      <c r="D211" s="99"/>
      <c r="E211" s="102"/>
      <c r="F211" s="100"/>
      <c r="G211" s="102"/>
      <c r="H211" s="66" t="s">
        <v>9</v>
      </c>
      <c r="I211" s="66" t="s">
        <v>9</v>
      </c>
      <c r="J211" s="66" t="s">
        <v>9</v>
      </c>
      <c r="K211" s="107" t="s">
        <v>14</v>
      </c>
      <c r="L211" s="104"/>
    </row>
    <row r="212" spans="1:12" s="8" customFormat="1" ht="12.75">
      <c r="A212" s="98"/>
      <c r="B212" s="99"/>
      <c r="C212" s="100"/>
      <c r="D212" s="99"/>
      <c r="E212" s="102"/>
      <c r="F212" s="100"/>
      <c r="G212" s="102"/>
      <c r="H212" s="66" t="s">
        <v>10</v>
      </c>
      <c r="I212" s="66" t="s">
        <v>12</v>
      </c>
      <c r="J212" s="66" t="s">
        <v>13</v>
      </c>
      <c r="K212" s="107"/>
      <c r="L212" s="104"/>
    </row>
    <row r="213" spans="1:12" s="8" customFormat="1" ht="12.75">
      <c r="A213" s="98"/>
      <c r="B213" s="99"/>
      <c r="C213" s="100"/>
      <c r="D213" s="99"/>
      <c r="E213" s="103"/>
      <c r="F213" s="100"/>
      <c r="G213" s="103"/>
      <c r="H213" s="66" t="s">
        <v>11</v>
      </c>
      <c r="I213" s="66" t="s">
        <v>11</v>
      </c>
      <c r="J213" s="66" t="s">
        <v>11</v>
      </c>
      <c r="K213" s="107"/>
      <c r="L213" s="104"/>
    </row>
    <row r="214" spans="1:12" s="17" customFormat="1" ht="14.25">
      <c r="A214" s="53">
        <v>1</v>
      </c>
      <c r="B214" s="27" t="s">
        <v>106</v>
      </c>
      <c r="C214" s="28" t="s">
        <v>28</v>
      </c>
      <c r="D214" s="30">
        <v>90040823</v>
      </c>
      <c r="E214" s="31">
        <v>70001007</v>
      </c>
      <c r="F214" s="31" t="s">
        <v>15</v>
      </c>
      <c r="G214" s="31">
        <v>16</v>
      </c>
      <c r="H214" s="32">
        <v>7141</v>
      </c>
      <c r="I214" s="32">
        <v>0</v>
      </c>
      <c r="J214" s="32">
        <v>0</v>
      </c>
      <c r="K214" s="32">
        <f>H214+I214+J214</f>
        <v>7141</v>
      </c>
      <c r="L214" s="31">
        <v>1</v>
      </c>
    </row>
    <row r="215" spans="1:12" s="17" customFormat="1" ht="21.75" customHeight="1">
      <c r="A215" s="53">
        <v>2</v>
      </c>
      <c r="B215" s="19" t="s">
        <v>108</v>
      </c>
      <c r="C215" s="28" t="s">
        <v>28</v>
      </c>
      <c r="D215" s="34">
        <v>13999567</v>
      </c>
      <c r="E215" s="31">
        <v>70001007</v>
      </c>
      <c r="F215" s="31" t="s">
        <v>15</v>
      </c>
      <c r="G215" s="31">
        <v>16</v>
      </c>
      <c r="H215" s="32">
        <v>7408</v>
      </c>
      <c r="I215" s="32">
        <v>0</v>
      </c>
      <c r="J215" s="32">
        <v>0</v>
      </c>
      <c r="K215" s="32">
        <f>H215+I215+J215</f>
        <v>7408</v>
      </c>
      <c r="L215" s="31">
        <v>2</v>
      </c>
    </row>
    <row r="216" spans="1:12" s="17" customFormat="1" ht="14.25">
      <c r="A216" s="20"/>
      <c r="B216" s="44"/>
      <c r="C216" s="45"/>
      <c r="D216" s="46"/>
      <c r="E216" s="47"/>
      <c r="F216" s="47"/>
      <c r="G216" s="47"/>
      <c r="H216" s="48"/>
      <c r="I216" s="48"/>
      <c r="J216" s="48"/>
      <c r="K216" s="48"/>
      <c r="L216" s="47"/>
    </row>
    <row r="217" spans="1:12" s="8" customFormat="1" ht="12.75">
      <c r="A217" s="74" t="s">
        <v>225</v>
      </c>
      <c r="B217" s="61"/>
      <c r="C217" s="62"/>
      <c r="D217" s="63"/>
      <c r="E217" s="64"/>
      <c r="F217" s="62"/>
      <c r="G217" s="65"/>
      <c r="L217" s="17"/>
    </row>
    <row r="218" spans="1:12" s="8" customFormat="1" ht="12.75">
      <c r="A218" s="98" t="s">
        <v>1</v>
      </c>
      <c r="B218" s="99" t="s">
        <v>2</v>
      </c>
      <c r="C218" s="100" t="s">
        <v>3</v>
      </c>
      <c r="D218" s="99" t="s">
        <v>4</v>
      </c>
      <c r="E218" s="101" t="s">
        <v>5</v>
      </c>
      <c r="F218" s="100" t="s">
        <v>6</v>
      </c>
      <c r="G218" s="101" t="s">
        <v>7</v>
      </c>
      <c r="H218" s="100" t="s">
        <v>8</v>
      </c>
      <c r="I218" s="100"/>
      <c r="J218" s="100"/>
      <c r="K218" s="100"/>
      <c r="L218" s="104" t="s">
        <v>68</v>
      </c>
    </row>
    <row r="219" spans="1:12" s="8" customFormat="1" ht="40.5" customHeight="1">
      <c r="A219" s="98"/>
      <c r="B219" s="99"/>
      <c r="C219" s="100"/>
      <c r="D219" s="99"/>
      <c r="E219" s="102"/>
      <c r="F219" s="100"/>
      <c r="G219" s="102"/>
      <c r="H219" s="105" t="s">
        <v>222</v>
      </c>
      <c r="I219" s="106"/>
      <c r="J219" s="106"/>
      <c r="K219" s="106"/>
      <c r="L219" s="104"/>
    </row>
    <row r="220" spans="1:12" s="8" customFormat="1" ht="12.75">
      <c r="A220" s="98"/>
      <c r="B220" s="99"/>
      <c r="C220" s="100"/>
      <c r="D220" s="99"/>
      <c r="E220" s="102"/>
      <c r="F220" s="100"/>
      <c r="G220" s="102"/>
      <c r="H220" s="66" t="s">
        <v>9</v>
      </c>
      <c r="I220" s="66" t="s">
        <v>9</v>
      </c>
      <c r="J220" s="66" t="s">
        <v>9</v>
      </c>
      <c r="K220" s="107" t="s">
        <v>14</v>
      </c>
      <c r="L220" s="104"/>
    </row>
    <row r="221" spans="1:12" s="8" customFormat="1" ht="12.75">
      <c r="A221" s="98"/>
      <c r="B221" s="99"/>
      <c r="C221" s="100"/>
      <c r="D221" s="99"/>
      <c r="E221" s="102"/>
      <c r="F221" s="100"/>
      <c r="G221" s="102"/>
      <c r="H221" s="66" t="s">
        <v>10</v>
      </c>
      <c r="I221" s="66" t="s">
        <v>12</v>
      </c>
      <c r="J221" s="66" t="s">
        <v>13</v>
      </c>
      <c r="K221" s="107"/>
      <c r="L221" s="104"/>
    </row>
    <row r="222" spans="1:12" s="8" customFormat="1" ht="12.75">
      <c r="A222" s="98"/>
      <c r="B222" s="99"/>
      <c r="C222" s="100"/>
      <c r="D222" s="99"/>
      <c r="E222" s="103"/>
      <c r="F222" s="100"/>
      <c r="G222" s="103"/>
      <c r="H222" s="66" t="s">
        <v>11</v>
      </c>
      <c r="I222" s="66" t="s">
        <v>11</v>
      </c>
      <c r="J222" s="66" t="s">
        <v>11</v>
      </c>
      <c r="K222" s="107"/>
      <c r="L222" s="104"/>
    </row>
    <row r="223" spans="1:12" s="59" customFormat="1" ht="42.75" customHeight="1">
      <c r="A223" s="81">
        <v>1</v>
      </c>
      <c r="B223" s="57" t="s">
        <v>177</v>
      </c>
      <c r="C223" s="57" t="s">
        <v>217</v>
      </c>
      <c r="D223" s="82" t="s">
        <v>88</v>
      </c>
      <c r="E223" s="54">
        <v>79970645</v>
      </c>
      <c r="F223" s="58" t="s">
        <v>15</v>
      </c>
      <c r="G223" s="54">
        <v>40</v>
      </c>
      <c r="H223" s="58">
        <v>48138</v>
      </c>
      <c r="I223" s="58">
        <v>0</v>
      </c>
      <c r="J223" s="58">
        <v>0</v>
      </c>
      <c r="K223" s="32">
        <f>H223+I223+J223</f>
        <v>48138</v>
      </c>
      <c r="L223" s="39">
        <v>1</v>
      </c>
    </row>
    <row r="224" spans="1:12" s="59" customFormat="1" ht="42.75" customHeight="1">
      <c r="A224" s="81">
        <v>2</v>
      </c>
      <c r="B224" s="57" t="s">
        <v>177</v>
      </c>
      <c r="C224" s="57" t="s">
        <v>217</v>
      </c>
      <c r="D224" s="82" t="s">
        <v>218</v>
      </c>
      <c r="E224" s="54" t="s">
        <v>219</v>
      </c>
      <c r="F224" s="58" t="s">
        <v>15</v>
      </c>
      <c r="G224" s="54">
        <v>10</v>
      </c>
      <c r="H224" s="58">
        <v>1945</v>
      </c>
      <c r="I224" s="58">
        <v>0</v>
      </c>
      <c r="J224" s="58">
        <v>0</v>
      </c>
      <c r="K224" s="32">
        <v>1945</v>
      </c>
      <c r="L224" s="39">
        <v>1</v>
      </c>
    </row>
    <row r="225" spans="1:12" s="17" customFormat="1" ht="14.25">
      <c r="A225" s="20"/>
      <c r="B225" s="44"/>
      <c r="C225" s="45"/>
      <c r="D225" s="46"/>
      <c r="E225" s="47"/>
      <c r="F225" s="47"/>
      <c r="G225" s="47"/>
      <c r="H225" s="48"/>
      <c r="I225" s="48"/>
      <c r="J225" s="48"/>
      <c r="K225" s="48"/>
      <c r="L225" s="47"/>
    </row>
    <row r="226" spans="1:12" s="8" customFormat="1" ht="12.75">
      <c r="A226" s="74" t="s">
        <v>226</v>
      </c>
      <c r="B226" s="61"/>
      <c r="C226" s="62"/>
      <c r="D226" s="76"/>
      <c r="E226" s="64"/>
      <c r="F226" s="62"/>
      <c r="G226" s="65"/>
      <c r="L226" s="17"/>
    </row>
    <row r="227" spans="1:12" s="8" customFormat="1" ht="12.75">
      <c r="A227" s="98" t="s">
        <v>1</v>
      </c>
      <c r="B227" s="99" t="s">
        <v>2</v>
      </c>
      <c r="C227" s="100" t="s">
        <v>3</v>
      </c>
      <c r="D227" s="99" t="s">
        <v>4</v>
      </c>
      <c r="E227" s="101" t="s">
        <v>5</v>
      </c>
      <c r="F227" s="100" t="s">
        <v>6</v>
      </c>
      <c r="G227" s="101" t="s">
        <v>7</v>
      </c>
      <c r="H227" s="100" t="s">
        <v>8</v>
      </c>
      <c r="I227" s="100"/>
      <c r="J227" s="100"/>
      <c r="K227" s="100"/>
      <c r="L227" s="104" t="s">
        <v>187</v>
      </c>
    </row>
    <row r="228" spans="1:12" s="8" customFormat="1" ht="42.75" customHeight="1">
      <c r="A228" s="98"/>
      <c r="B228" s="99"/>
      <c r="C228" s="100"/>
      <c r="D228" s="99"/>
      <c r="E228" s="102"/>
      <c r="F228" s="100"/>
      <c r="G228" s="102"/>
      <c r="H228" s="105" t="s">
        <v>222</v>
      </c>
      <c r="I228" s="106"/>
      <c r="J228" s="106"/>
      <c r="K228" s="106"/>
      <c r="L228" s="104"/>
    </row>
    <row r="229" spans="1:12" s="8" customFormat="1" ht="12.75">
      <c r="A229" s="98"/>
      <c r="B229" s="99"/>
      <c r="C229" s="100"/>
      <c r="D229" s="99"/>
      <c r="E229" s="102"/>
      <c r="F229" s="100"/>
      <c r="G229" s="102"/>
      <c r="H229" s="66" t="s">
        <v>9</v>
      </c>
      <c r="I229" s="66" t="s">
        <v>9</v>
      </c>
      <c r="J229" s="66" t="s">
        <v>9</v>
      </c>
      <c r="K229" s="107" t="s">
        <v>14</v>
      </c>
      <c r="L229" s="104"/>
    </row>
    <row r="230" spans="1:12" s="8" customFormat="1" ht="12.75">
      <c r="A230" s="98"/>
      <c r="B230" s="99"/>
      <c r="C230" s="100"/>
      <c r="D230" s="99"/>
      <c r="E230" s="102"/>
      <c r="F230" s="100"/>
      <c r="G230" s="102"/>
      <c r="H230" s="66" t="s">
        <v>10</v>
      </c>
      <c r="I230" s="66" t="s">
        <v>12</v>
      </c>
      <c r="J230" s="66" t="s">
        <v>13</v>
      </c>
      <c r="K230" s="107"/>
      <c r="L230" s="104"/>
    </row>
    <row r="231" spans="1:12" s="8" customFormat="1" ht="12.75">
      <c r="A231" s="98"/>
      <c r="B231" s="99"/>
      <c r="C231" s="100"/>
      <c r="D231" s="99"/>
      <c r="E231" s="103"/>
      <c r="F231" s="100"/>
      <c r="G231" s="103"/>
      <c r="H231" s="66" t="s">
        <v>11</v>
      </c>
      <c r="I231" s="66" t="s">
        <v>11</v>
      </c>
      <c r="J231" s="66" t="s">
        <v>11</v>
      </c>
      <c r="K231" s="107"/>
      <c r="L231" s="104"/>
    </row>
    <row r="232" spans="1:12" s="8" customFormat="1" ht="25.5">
      <c r="A232" s="51">
        <v>1</v>
      </c>
      <c r="B232" s="75" t="s">
        <v>48</v>
      </c>
      <c r="C232" s="55" t="s">
        <v>221</v>
      </c>
      <c r="D232" s="96">
        <v>80553385</v>
      </c>
      <c r="E232" s="95"/>
      <c r="F232" s="97" t="s">
        <v>15</v>
      </c>
      <c r="G232" s="96">
        <v>5</v>
      </c>
      <c r="H232" s="97">
        <v>501</v>
      </c>
      <c r="I232" s="97">
        <v>0</v>
      </c>
      <c r="J232" s="97">
        <v>0</v>
      </c>
      <c r="K232" s="43">
        <f>H232+I232+J232</f>
        <v>501</v>
      </c>
      <c r="L232" s="96">
        <v>1</v>
      </c>
    </row>
    <row r="233" spans="1:12" s="17" customFormat="1" ht="14.25">
      <c r="A233" s="20"/>
      <c r="B233" s="44"/>
      <c r="C233" s="45"/>
      <c r="D233" s="46"/>
      <c r="E233" s="47"/>
      <c r="F233" s="47"/>
      <c r="G233" s="47"/>
      <c r="H233" s="48"/>
      <c r="I233" s="48"/>
      <c r="J233" s="48"/>
      <c r="K233" s="48"/>
      <c r="L233" s="47"/>
    </row>
    <row r="234" spans="1:12" s="92" customFormat="1" ht="21.75" customHeight="1" hidden="1" thickBot="1" thickTop="1">
      <c r="A234" s="114" t="s">
        <v>203</v>
      </c>
      <c r="B234" s="115"/>
      <c r="C234" s="115"/>
      <c r="D234" s="115"/>
      <c r="E234" s="115"/>
      <c r="F234" s="115"/>
      <c r="G234" s="116"/>
      <c r="H234" s="93">
        <f>SUM(H223:H224,H214:H215,H206,H198,H190,H182,H173:H174,H165,H157,H148,H140,H132,H124,H116,H10:H107,H232)</f>
        <v>814082</v>
      </c>
      <c r="I234" s="93">
        <f>SUM(I223:I224,I214:I215,I206,I198,I190,I182,I173:I174,I165,I157,I148,I140,I132,I124,I116,I10:I107,I232)</f>
        <v>8381</v>
      </c>
      <c r="J234" s="93">
        <f>SUM(J223:J224,J214:J215,J206,J198,J190,J182,J173:J174,J165,J157,J148,J140,J132,J124,J116,J10:J107,J232)</f>
        <v>0</v>
      </c>
      <c r="K234" s="93">
        <f>H234+I234</f>
        <v>822463</v>
      </c>
      <c r="L234" s="91"/>
    </row>
    <row r="235" spans="1:12" s="92" customFormat="1" ht="21.75" customHeight="1">
      <c r="A235" s="20"/>
      <c r="B235" s="20"/>
      <c r="C235" s="20"/>
      <c r="D235" s="20"/>
      <c r="E235" s="20"/>
      <c r="F235" s="20"/>
      <c r="G235" s="20"/>
      <c r="H235" s="94"/>
      <c r="I235" s="94"/>
      <c r="J235" s="94"/>
      <c r="K235" s="94"/>
      <c r="L235" s="91"/>
    </row>
    <row r="236" spans="2:12" s="8" customFormat="1" ht="18.75" customHeight="1">
      <c r="B236" s="13"/>
      <c r="C236" s="14"/>
      <c r="D236" s="15"/>
      <c r="E236" s="16"/>
      <c r="F236" s="14"/>
      <c r="G236" s="15"/>
      <c r="H236" s="13"/>
      <c r="L236" s="17"/>
    </row>
    <row r="237" spans="1:12" s="8" customFormat="1" ht="21.75" customHeight="1">
      <c r="A237" s="83" t="s">
        <v>227</v>
      </c>
      <c r="B237" s="84"/>
      <c r="C237" s="84"/>
      <c r="D237" s="84"/>
      <c r="E237" s="85"/>
      <c r="F237" s="84"/>
      <c r="G237" s="84"/>
      <c r="H237" s="84"/>
      <c r="I237" s="86"/>
      <c r="J237" s="86"/>
      <c r="K237" s="87">
        <f>SUM(K10:K107)+K116+K124+K132+K140+K148+K157+K165+K173+K174+K182+K190+K198+K206+K214+K215+K223+K224+K232</f>
        <v>822454</v>
      </c>
      <c r="L237" s="17"/>
    </row>
    <row r="238" spans="2:12" s="8" customFormat="1" ht="12.75">
      <c r="B238" s="13"/>
      <c r="C238" s="88"/>
      <c r="D238" s="89"/>
      <c r="E238" s="16"/>
      <c r="F238" s="88"/>
      <c r="G238" s="89"/>
      <c r="L238" s="17"/>
    </row>
    <row r="239" spans="1:8" ht="18">
      <c r="A239" s="38"/>
      <c r="B239" s="9"/>
      <c r="C239" s="36"/>
      <c r="D239" s="37"/>
      <c r="E239" s="10"/>
      <c r="F239" s="36"/>
      <c r="G239" s="37"/>
      <c r="H239" s="9"/>
    </row>
    <row r="240" spans="2:8" ht="12.75">
      <c r="B240" s="9"/>
      <c r="C240" s="9"/>
      <c r="D240" s="9"/>
      <c r="E240" s="10"/>
      <c r="F240" s="9"/>
      <c r="G240" s="9"/>
      <c r="H240" s="9"/>
    </row>
    <row r="241" spans="2:8" ht="12.75">
      <c r="B241" s="9"/>
      <c r="C241" s="9"/>
      <c r="D241" s="9"/>
      <c r="E241" s="10"/>
      <c r="F241" s="9"/>
      <c r="G241" s="9"/>
      <c r="H241" s="9"/>
    </row>
    <row r="242" spans="2:8" ht="12.75">
      <c r="B242" s="9"/>
      <c r="C242" s="9"/>
      <c r="D242" s="9"/>
      <c r="E242" s="10"/>
      <c r="F242" s="9"/>
      <c r="G242" s="9"/>
      <c r="H242" s="9"/>
    </row>
    <row r="243" spans="2:8" ht="12.75">
      <c r="B243" s="9"/>
      <c r="C243" s="9"/>
      <c r="D243" s="9"/>
      <c r="E243" s="10"/>
      <c r="F243" s="9"/>
      <c r="G243" s="9"/>
      <c r="H243" s="9"/>
    </row>
  </sheetData>
  <sheetProtection/>
  <autoFilter ref="B10:B215">
    <sortState ref="B11:B243">
      <sortCondition sortBy="value" ref="B11:B243"/>
    </sortState>
  </autoFilter>
  <mergeCells count="178">
    <mergeCell ref="A234:G234"/>
    <mergeCell ref="L152:L156"/>
    <mergeCell ref="L143:L147"/>
    <mergeCell ref="L135:L139"/>
    <mergeCell ref="L127:L131"/>
    <mergeCell ref="L119:L123"/>
    <mergeCell ref="L185:L189"/>
    <mergeCell ref="H186:K186"/>
    <mergeCell ref="K187:K189"/>
    <mergeCell ref="L193:L197"/>
    <mergeCell ref="C193:C197"/>
    <mergeCell ref="D193:D197"/>
    <mergeCell ref="E193:E197"/>
    <mergeCell ref="F193:F197"/>
    <mergeCell ref="F185:F189"/>
    <mergeCell ref="G185:G189"/>
    <mergeCell ref="G177:G181"/>
    <mergeCell ref="H177:K177"/>
    <mergeCell ref="L177:L181"/>
    <mergeCell ref="H178:K178"/>
    <mergeCell ref="K179:K181"/>
    <mergeCell ref="H194:K194"/>
    <mergeCell ref="H185:K185"/>
    <mergeCell ref="K195:K197"/>
    <mergeCell ref="G193:G197"/>
    <mergeCell ref="H193:K193"/>
    <mergeCell ref="A185:A189"/>
    <mergeCell ref="B185:B189"/>
    <mergeCell ref="C185:C189"/>
    <mergeCell ref="D185:D189"/>
    <mergeCell ref="E185:E189"/>
    <mergeCell ref="A193:A197"/>
    <mergeCell ref="B193:B197"/>
    <mergeCell ref="A177:A181"/>
    <mergeCell ref="B177:B181"/>
    <mergeCell ref="C177:C181"/>
    <mergeCell ref="D177:D181"/>
    <mergeCell ref="E177:E181"/>
    <mergeCell ref="F177:F181"/>
    <mergeCell ref="F168:F172"/>
    <mergeCell ref="G168:G172"/>
    <mergeCell ref="H168:K168"/>
    <mergeCell ref="L168:L172"/>
    <mergeCell ref="H169:K169"/>
    <mergeCell ref="K170:K172"/>
    <mergeCell ref="G160:G164"/>
    <mergeCell ref="H160:K160"/>
    <mergeCell ref="H161:K161"/>
    <mergeCell ref="K162:K164"/>
    <mergeCell ref="L160:L164"/>
    <mergeCell ref="A168:A172"/>
    <mergeCell ref="B168:B172"/>
    <mergeCell ref="C168:C172"/>
    <mergeCell ref="D168:D172"/>
    <mergeCell ref="E168:E172"/>
    <mergeCell ref="A160:A164"/>
    <mergeCell ref="B160:B164"/>
    <mergeCell ref="C160:C164"/>
    <mergeCell ref="D160:D164"/>
    <mergeCell ref="E160:E164"/>
    <mergeCell ref="F160:F164"/>
    <mergeCell ref="K154:K156"/>
    <mergeCell ref="K145:K147"/>
    <mergeCell ref="H153:K153"/>
    <mergeCell ref="H152:K152"/>
    <mergeCell ref="A152:A156"/>
    <mergeCell ref="B152:B156"/>
    <mergeCell ref="C152:C156"/>
    <mergeCell ref="D152:D156"/>
    <mergeCell ref="G152:G156"/>
    <mergeCell ref="F143:F147"/>
    <mergeCell ref="L5:L9"/>
    <mergeCell ref="H143:K143"/>
    <mergeCell ref="H144:K144"/>
    <mergeCell ref="H136:K136"/>
    <mergeCell ref="K137:K139"/>
    <mergeCell ref="H119:K119"/>
    <mergeCell ref="K121:K123"/>
    <mergeCell ref="H135:K135"/>
    <mergeCell ref="L111:L115"/>
    <mergeCell ref="G111:G115"/>
    <mergeCell ref="G119:G123"/>
    <mergeCell ref="G127:G131"/>
    <mergeCell ref="H111:K111"/>
    <mergeCell ref="H112:K112"/>
    <mergeCell ref="K113:K115"/>
    <mergeCell ref="H120:K120"/>
    <mergeCell ref="E143:E147"/>
    <mergeCell ref="E135:E139"/>
    <mergeCell ref="H128:K128"/>
    <mergeCell ref="K129:K131"/>
    <mergeCell ref="D143:D147"/>
    <mergeCell ref="E127:E131"/>
    <mergeCell ref="H127:K127"/>
    <mergeCell ref="G135:G139"/>
    <mergeCell ref="G143:G147"/>
    <mergeCell ref="F127:F131"/>
    <mergeCell ref="A119:A123"/>
    <mergeCell ref="B119:B123"/>
    <mergeCell ref="A143:A147"/>
    <mergeCell ref="B143:B147"/>
    <mergeCell ref="A135:A139"/>
    <mergeCell ref="C119:C123"/>
    <mergeCell ref="B135:B139"/>
    <mergeCell ref="C135:C139"/>
    <mergeCell ref="C143:C147"/>
    <mergeCell ref="E152:E156"/>
    <mergeCell ref="F119:F123"/>
    <mergeCell ref="F111:F115"/>
    <mergeCell ref="F152:F156"/>
    <mergeCell ref="A111:A115"/>
    <mergeCell ref="C127:C131"/>
    <mergeCell ref="B111:B115"/>
    <mergeCell ref="A127:A131"/>
    <mergeCell ref="B127:B131"/>
    <mergeCell ref="C111:C115"/>
    <mergeCell ref="E5:E9"/>
    <mergeCell ref="F5:F9"/>
    <mergeCell ref="E111:E115"/>
    <mergeCell ref="D111:D115"/>
    <mergeCell ref="D127:D131"/>
    <mergeCell ref="F135:F139"/>
    <mergeCell ref="E119:E123"/>
    <mergeCell ref="D119:D123"/>
    <mergeCell ref="D135:D139"/>
    <mergeCell ref="F201:F205"/>
    <mergeCell ref="A2:L2"/>
    <mergeCell ref="G5:G9"/>
    <mergeCell ref="A5:A9"/>
    <mergeCell ref="B5:B9"/>
    <mergeCell ref="C5:C9"/>
    <mergeCell ref="D5:D9"/>
    <mergeCell ref="H5:K5"/>
    <mergeCell ref="H6:K6"/>
    <mergeCell ref="K7:K9"/>
    <mergeCell ref="A209:A213"/>
    <mergeCell ref="B209:B213"/>
    <mergeCell ref="C209:C213"/>
    <mergeCell ref="D209:D213"/>
    <mergeCell ref="E209:E213"/>
    <mergeCell ref="A201:A205"/>
    <mergeCell ref="B201:B205"/>
    <mergeCell ref="C201:C205"/>
    <mergeCell ref="D201:D205"/>
    <mergeCell ref="E201:E205"/>
    <mergeCell ref="G201:G205"/>
    <mergeCell ref="H201:K201"/>
    <mergeCell ref="L201:L205"/>
    <mergeCell ref="H202:K202"/>
    <mergeCell ref="K203:K205"/>
    <mergeCell ref="H219:K219"/>
    <mergeCell ref="G218:G222"/>
    <mergeCell ref="H218:K218"/>
    <mergeCell ref="F218:F222"/>
    <mergeCell ref="F209:F213"/>
    <mergeCell ref="G209:G213"/>
    <mergeCell ref="H209:K209"/>
    <mergeCell ref="L209:L213"/>
    <mergeCell ref="H210:K210"/>
    <mergeCell ref="K211:K213"/>
    <mergeCell ref="L218:L222"/>
    <mergeCell ref="K220:K222"/>
    <mergeCell ref="G227:G231"/>
    <mergeCell ref="H227:K227"/>
    <mergeCell ref="L227:L231"/>
    <mergeCell ref="H228:K228"/>
    <mergeCell ref="K229:K231"/>
    <mergeCell ref="A218:A222"/>
    <mergeCell ref="B218:B222"/>
    <mergeCell ref="C218:C222"/>
    <mergeCell ref="D218:D222"/>
    <mergeCell ref="E218:E222"/>
    <mergeCell ref="A227:A231"/>
    <mergeCell ref="B227:B231"/>
    <mergeCell ref="C227:C231"/>
    <mergeCell ref="D227:D231"/>
    <mergeCell ref="E227:E231"/>
    <mergeCell ref="F227:F231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Zaklad Energetyczny Lodz-Teren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soczynskam</dc:creator>
  <cp:keywords/>
  <dc:description/>
  <cp:lastModifiedBy>Patyk</cp:lastModifiedBy>
  <cp:lastPrinted>2016-07-26T11:23:40Z</cp:lastPrinted>
  <dcterms:created xsi:type="dcterms:W3CDTF">2012-04-16T09:14:41Z</dcterms:created>
  <dcterms:modified xsi:type="dcterms:W3CDTF">2016-07-26T11:24:42Z</dcterms:modified>
  <cp:category/>
  <cp:version/>
  <cp:contentType/>
  <cp:contentStatus/>
</cp:coreProperties>
</file>