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65" activeTab="3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wykaz lokalizacji" sheetId="7" r:id="rId7"/>
    <sheet name="OSP" sheetId="8" r:id="rId8"/>
  </sheets>
  <definedNames>
    <definedName name="_xlnm.Print_Area" localSheetId="1">'budynki'!$A$1:$W$65</definedName>
    <definedName name="_xlnm.Print_Area" localSheetId="2">'elektronika '!$A$1:$D$180</definedName>
    <definedName name="_xlnm.Print_Area" localSheetId="7">'OSP'!$A$1:$C$16</definedName>
  </definedNames>
  <calcPr fullCalcOnLoad="1"/>
</workbook>
</file>

<file path=xl/sharedStrings.xml><?xml version="1.0" encoding="utf-8"?>
<sst xmlns="http://schemas.openxmlformats.org/spreadsheetml/2006/main" count="1409" uniqueCount="686">
  <si>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</si>
  <si>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</si>
  <si>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</si>
  <si>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SUMA:</t>
  </si>
  <si>
    <t>x</t>
  </si>
  <si>
    <t>Nazwa budynku/budowli</t>
  </si>
  <si>
    <t>Rok budowy</t>
  </si>
  <si>
    <t>L.p.</t>
  </si>
  <si>
    <t>Nazwa jednostki</t>
  </si>
  <si>
    <t>NIP</t>
  </si>
  <si>
    <t>REGON</t>
  </si>
  <si>
    <t>lokalizacja (adres)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</si>
  <si>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</si>
  <si>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</si>
  <si>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</si>
  <si>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</si>
  <si>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</si>
  <si>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</si>
  <si>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</si>
  <si>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</si>
  <si>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</si>
  <si>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</si>
  <si>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</si>
  <si>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1. Urząd Miejski, ul. Główna 6, 18-210 Szepietowo</t>
  </si>
  <si>
    <t>2. Ochotnicze Straże Pożarne</t>
  </si>
  <si>
    <t>BRAK</t>
  </si>
  <si>
    <t>-</t>
  </si>
  <si>
    <t xml:space="preserve">Ochotnicze Straże Pożarne                                     </t>
  </si>
  <si>
    <t>Dąbrowa Moczydły 34, 18-210 Szepietowo</t>
  </si>
  <si>
    <t>Wojny Szuby 1A, 18-210 Szepietowo</t>
  </si>
  <si>
    <t>Dąbrówka Kościelna 10A, 18-210 Szepietowo</t>
  </si>
  <si>
    <t>Średnica 16, 18-210 Szepietowo</t>
  </si>
  <si>
    <t>Moczydły Stanisławowięta 19, 18-210 Szepietowo</t>
  </si>
  <si>
    <t>Pogorzel 19A, 18-210 Szepietowo</t>
  </si>
  <si>
    <t>Kamień 25, 18-210 Szepietowo</t>
  </si>
  <si>
    <t>Wyliny Ruś 21A, 18-210 Szepietowo</t>
  </si>
  <si>
    <t>Dąbrowa Łazy 6, 18-210 Szepietowo</t>
  </si>
  <si>
    <t>Zakład Wodociągów, Kanalizacji i Oczyszczania w Szepietowie, ul. Główna 6, 18-210 Szepietowo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</si>
  <si>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</si>
  <si>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</si>
  <si>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</si>
  <si>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</si>
  <si>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</si>
  <si>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</si>
  <si>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</si>
  <si>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</si>
  <si>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</si>
  <si>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</si>
  <si>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000544941</t>
  </si>
  <si>
    <t xml:space="preserve"> 450195788 </t>
  </si>
  <si>
    <t xml:space="preserve">  451104902  </t>
  </si>
  <si>
    <t xml:space="preserve"> 451104894 </t>
  </si>
  <si>
    <t xml:space="preserve">  451104919  </t>
  </si>
  <si>
    <t>001285157</t>
  </si>
  <si>
    <t>000271377</t>
  </si>
  <si>
    <t>001129664</t>
  </si>
  <si>
    <t>001129670</t>
  </si>
  <si>
    <t>001129687</t>
  </si>
  <si>
    <t>001129693</t>
  </si>
  <si>
    <t>Szkoła Podstawowa w Szepietowie,ul. 1-go Maja 2, 18-210 Szepietowo</t>
  </si>
  <si>
    <t xml:space="preserve">Szkoła Podstawowa w Wylinach - Rusi, Wyliny-Ruś 46A, 18-210 Szepietowo   </t>
  </si>
  <si>
    <t>Ochotnicze Straże Pożarne</t>
  </si>
  <si>
    <t>Urząd Miejski, ul. Główna 6, 18-210 Szepietowo</t>
  </si>
  <si>
    <t>4. Gminny Ośrodek Kultury, ul. Sienkiewicza 52, 18-210 Szepietowo</t>
  </si>
  <si>
    <t>Zestaw komputerowy</t>
  </si>
  <si>
    <t>Gminny Ośrodek Kultury, ul. Sienkiewicza 52, 18-210 Szepietowo</t>
  </si>
  <si>
    <t>Miejsko-Gminny Ośrodek Pomocy Społecznej, ul. Główna 6, 18-210 Szepietowo</t>
  </si>
  <si>
    <t>5. Miejsko-Gminny Ośrodek Pomocy Społecznej, ul. Główna 6, 18-210 Szepietowo</t>
  </si>
  <si>
    <t>Budynek z zespołem sportowym wraz z infrastrukturą i zagospodarowaniem terenu</t>
  </si>
  <si>
    <t>boisko sportowe</t>
  </si>
  <si>
    <t>ul. 1 Maja 2,  18-210 Szepietowo</t>
  </si>
  <si>
    <t>Komputer NTT W501GXO Home LCD</t>
  </si>
  <si>
    <t>zasilacz UPS 620 R745</t>
  </si>
  <si>
    <t xml:space="preserve">komputer NTT office </t>
  </si>
  <si>
    <t>nagrywarka DR275LG</t>
  </si>
  <si>
    <t xml:space="preserve">Komputer PC ADAX Delta </t>
  </si>
  <si>
    <t>Magnetowid Panasonic</t>
  </si>
  <si>
    <t xml:space="preserve">Monitor LCD 18,5 Samsung </t>
  </si>
  <si>
    <t>LG E500-K (laptop APCAY z oprogramowaniem)</t>
  </si>
  <si>
    <t>Kamera 2 sztuki</t>
  </si>
  <si>
    <t>Kamera 4 sztuki</t>
  </si>
  <si>
    <t>Kamera 9 sztuk</t>
  </si>
  <si>
    <t>Kamera</t>
  </si>
  <si>
    <t>Zasilacz  3 sztuki</t>
  </si>
  <si>
    <t>Nadajnik wizji 16 sztuk</t>
  </si>
  <si>
    <t>Odbiornik wizji 2 sztuki</t>
  </si>
  <si>
    <t xml:space="preserve">Rejestrator </t>
  </si>
  <si>
    <t>7. Szkoła Podstawowa w Szepietowie,ul. 1-go Maja 2, 18-210 Szepietowo</t>
  </si>
  <si>
    <t>Budynek szkolny</t>
  </si>
  <si>
    <t>Kamera VOCC 965, 3 szt.</t>
  </si>
  <si>
    <t>Kamera VODN 202, 4 szt.</t>
  </si>
  <si>
    <t>Kamera VOCC 127, 7 szt.</t>
  </si>
  <si>
    <t>Zasilacz 3A, 3 szt.</t>
  </si>
  <si>
    <t>Nadajnik wizji po skrętce, 14 szt.</t>
  </si>
  <si>
    <t>Odbiornik wizji po skrętce HT908P</t>
  </si>
  <si>
    <t>Materiały instalacyjne</t>
  </si>
  <si>
    <t>Rejestrator APER PDR S 2016</t>
  </si>
  <si>
    <t>Dysk HDD 750 GB</t>
  </si>
  <si>
    <t>Monitor LCD 20""</t>
  </si>
  <si>
    <t>Kamera VODN 967IR</t>
  </si>
  <si>
    <t>Kamera VOCC 965</t>
  </si>
  <si>
    <t>Zasilacz 3A</t>
  </si>
  <si>
    <t>Nadajnik wizji po skrętce HT 908P, 2 szt.</t>
  </si>
  <si>
    <t>Odbiornik wizji po skrętce HT 908P</t>
  </si>
  <si>
    <t>Radio HUNDAI, 5 szt</t>
  </si>
  <si>
    <t>Radio RM TRC HUNDAI , 2 szt</t>
  </si>
  <si>
    <t>Monitor LG</t>
  </si>
  <si>
    <t>Program ESET</t>
  </si>
  <si>
    <t>Głośniki</t>
  </si>
  <si>
    <t>Drukarka Brother</t>
  </si>
  <si>
    <t>MS Office 2007</t>
  </si>
  <si>
    <t>Kopiarka KONICA MINOLTA</t>
  </si>
  <si>
    <t xml:space="preserve">8. Szkoła Podstawowa w Dąbrówce Kościelnej, Dąbrówka Kościelna 35, 18-210 Szepietowo </t>
  </si>
  <si>
    <t>Szkoła Podstawowa w Dąbrówce Kościelnej, Dąbrówka Kościelna 35, 18-210 Szepietowo</t>
  </si>
  <si>
    <t xml:space="preserve">9. Szkoła Podstawowa w Dąbrowie - Moczydłach, Dąbrowa - Moczydły 2, 18-210 Szepietowo  </t>
  </si>
  <si>
    <t>gaśnice (proszkowe-7, koc gaśniczy-1, hydrant-20m); po 2 zamki w każdych drzwiach</t>
  </si>
  <si>
    <t>Dąbrowa Moczydły 2, 18-210 Szepietowo</t>
  </si>
  <si>
    <t xml:space="preserve">9. Szkoła Podstawowa w Dąbrowie - Moczydłach, Dąbrowa - Moczydły 2, 18-210 Szepietowo </t>
  </si>
  <si>
    <t xml:space="preserve">Szkoła Podstawowa w Dąbrowie - Moczydłach, Dąbrowa - Moczydły 2, 18-210 Szepietowo </t>
  </si>
  <si>
    <t>10. Szkoła Podstawowa w Wojnach - Krupach, Wojny-Krupy 11, 18-210 Szepietowo</t>
  </si>
  <si>
    <t xml:space="preserve">11. Szkoła Podstawowa w Wylinach - Rusi, Wyliny-Ruś 46A, 18-210 Szepietowo  </t>
  </si>
  <si>
    <t xml:space="preserve">Szkoła Podstawowa w Wylinach - Rusi, Wyliny-Ruś 46A, 18-210 Szepietowo  </t>
  </si>
  <si>
    <t xml:space="preserve">przeznaczenie budynku/ budowli </t>
  </si>
  <si>
    <t>czy budynek jest użytkowany? (TAK/NIE)</t>
  </si>
  <si>
    <t>TAK</t>
  </si>
  <si>
    <t>Telewizor Samsung OTV LE40C529</t>
  </si>
  <si>
    <t>projektor multimedialny samsung SP-M 200</t>
  </si>
  <si>
    <t>tablica interaktywna Clasus 78</t>
  </si>
  <si>
    <t>NAUKA SZKOLNA</t>
  </si>
  <si>
    <t>budynek szkolny</t>
  </si>
  <si>
    <t>tak</t>
  </si>
  <si>
    <t>Boisko szkolne</t>
  </si>
  <si>
    <t>Budynek GOK</t>
  </si>
  <si>
    <t>Niemieszkalny</t>
  </si>
  <si>
    <t xml:space="preserve">Gaśnice proszkowe-7 szt., śniegowe-2szt., hydrant-1 szt., monitoring wewnątrz i na zewnątrz obiektu </t>
  </si>
  <si>
    <t>Szepietowo, ul. Sienkiewicza 52</t>
  </si>
  <si>
    <t>Zestaw multimedialny (projektor + notebook)</t>
  </si>
  <si>
    <t>Oczyszczalnia Ścieków</t>
  </si>
  <si>
    <t>monitoring</t>
  </si>
  <si>
    <t>Szepietowo ul. Sportowa</t>
  </si>
  <si>
    <t>SUW Szepietowo</t>
  </si>
  <si>
    <t>Uzdatnianie wody</t>
  </si>
  <si>
    <t>1974/1992</t>
  </si>
  <si>
    <t>brak</t>
  </si>
  <si>
    <t>Szepietowo ul. Kolejowa</t>
  </si>
  <si>
    <t>SUW Wojny Krupy</t>
  </si>
  <si>
    <t>Wojny Krupy</t>
  </si>
  <si>
    <t>SUW Dąbrówka Kościelna</t>
  </si>
  <si>
    <t>Dąbrówka Kościelna</t>
  </si>
  <si>
    <t>SUW Szepietowo Podleśne</t>
  </si>
  <si>
    <t>Szepietowo Podleśne</t>
  </si>
  <si>
    <t>SUW Bryki</t>
  </si>
  <si>
    <t>Bryki</t>
  </si>
  <si>
    <t>SUW Średnica</t>
  </si>
  <si>
    <t>1970/1995</t>
  </si>
  <si>
    <t>Średnica</t>
  </si>
  <si>
    <t>Magazyn</t>
  </si>
  <si>
    <t>garaż</t>
  </si>
  <si>
    <t>Szepietowo ul.Nowy Świat</t>
  </si>
  <si>
    <t xml:space="preserve">Budynek urzędu </t>
  </si>
  <si>
    <t>Administracyjno-biurowe</t>
  </si>
  <si>
    <t>Tak</t>
  </si>
  <si>
    <t>Budynek komunalny</t>
  </si>
  <si>
    <t>Przychodnia lekarska</t>
  </si>
  <si>
    <t>Budynek Wiejskiego Domu Kultury w Plewkach</t>
  </si>
  <si>
    <t>Budynek szatni na stadionie</t>
  </si>
  <si>
    <t>Socjalno-szatniowy</t>
  </si>
  <si>
    <t>Budynek Izby Tradycji Szlacheckiej i Włościańskiej w Wojnach Szubach</t>
  </si>
  <si>
    <t>Kompleks boisk sportowych z zapleczem socjalnym "ORLIK 2012"</t>
  </si>
  <si>
    <t>boiska sportowe i budynek socjalno-szatniowy</t>
  </si>
  <si>
    <t>Świetlica Środowiskowa w Dąbrówce Kościelnej</t>
  </si>
  <si>
    <t>dom parafialny z funkcją mieszkalną</t>
  </si>
  <si>
    <t>kraty w oknach, alarm, monitoring, gaśnice proszkowe 6szt., hydranty 2 szt.</t>
  </si>
  <si>
    <t>ul. Główna 6, 18-210 Szepietowo</t>
  </si>
  <si>
    <t>gaśnice proszkowe 4 szt.,hydrant 1 szt.</t>
  </si>
  <si>
    <t xml:space="preserve">ul. Lipowa 1, 18-210 Szepietowo </t>
  </si>
  <si>
    <t>Plewki, 18-210 Szepietowo</t>
  </si>
  <si>
    <t>kraty w drzwiach, monitoring, gaśnica proszkowa 1szt., hydrant 1 szt.</t>
  </si>
  <si>
    <t>ul.Sportowa 5, 18-210 Szepietowo</t>
  </si>
  <si>
    <t>Hydranty - 2 sztuki</t>
  </si>
  <si>
    <t>Wojny Szuby Włosciańskie, 18-210 Szepietowo</t>
  </si>
  <si>
    <t>monitoring, ogrodzenie panelowe o wysokości 4 m, hydrant 1 szt.</t>
  </si>
  <si>
    <t>ul. Sportowa 5</t>
  </si>
  <si>
    <t>gaśnice proszkowe, hydrant 1 szt.</t>
  </si>
  <si>
    <t>Dąbrówka Kościelna, 18-210 Szepietowo</t>
  </si>
  <si>
    <t>Budynek OSP Szepietowo</t>
  </si>
  <si>
    <t xml:space="preserve">strażnica </t>
  </si>
  <si>
    <t>hydrant, gaśnice szt.3 (2śniegowe+1 proszkowa) 2 zamki drzwiowe  wpuszczane z wkładkami bębenkowymi</t>
  </si>
  <si>
    <t>18-210 Szepietowo, ul. Sienkiewicza 52</t>
  </si>
  <si>
    <t>Budynek OSP Pogorzel</t>
  </si>
  <si>
    <t>hydrant, gaśnice szt.4 (1śniegowa+ 3 proszkowe) 2 kłódki</t>
  </si>
  <si>
    <t>18-210 Szepietowo,Pogorzel 19A</t>
  </si>
  <si>
    <t>Budynek OSP Moczydły Stanisławowięta</t>
  </si>
  <si>
    <t>hydrant, gaśnica szt.1 proszkowa, 2 kłódki</t>
  </si>
  <si>
    <t>18-210 Szepietowo, Moczydły Stanisławowięta 19</t>
  </si>
  <si>
    <t>Budynek OSP Wojny Szuby</t>
  </si>
  <si>
    <t>hydrant, gaśnica szt.1 proszkowa, zamek drzwiowy</t>
  </si>
  <si>
    <t>Wojny Szuby  1A</t>
  </si>
  <si>
    <t>Budynek OSP Dąbrowa Moczydły</t>
  </si>
  <si>
    <t>strażnica</t>
  </si>
  <si>
    <t>hydrant,monitoring, gaśnice szt.2 proszkowe</t>
  </si>
  <si>
    <t>Dąbrowa Moczydły 34</t>
  </si>
  <si>
    <t>Laptop Aristo Smart</t>
  </si>
  <si>
    <t>Aparat fotograficzny NIKON</t>
  </si>
  <si>
    <t>Monitoring Urzędu Miejskiego z kamerami</t>
  </si>
  <si>
    <t>Monitoring na boisku Orlik</t>
  </si>
  <si>
    <t xml:space="preserve">wartość </t>
  </si>
  <si>
    <t>rodzaj wartości</t>
  </si>
  <si>
    <t>księgowa brutto</t>
  </si>
  <si>
    <t>Liczba pracowników/ członków</t>
  </si>
  <si>
    <t>Szepietowo, ul.Sienkiewicza 52, 18-210 Szepietowo</t>
  </si>
  <si>
    <t xml:space="preserve">zabezpieczenia
(znane zabiezpieczenia p-poż i przeciw kradzieżowe)                                      </t>
  </si>
  <si>
    <t>6. Publiczne Gimnazjum  w Szepietowie, ul. 1-go Maja 2, 18-210 Szepietowo</t>
  </si>
  <si>
    <t>3. Zakład Wodociągów Kanalizacji i Oczyszczania w Szepietowie, ul. Główna 6, 18-210 Szepietowo</t>
  </si>
  <si>
    <t>Urząd Miejski w Szepietowie, ul. Główna 6,                                                                 18-210 Szepietowo</t>
  </si>
  <si>
    <t>Zakład Wodociągów Kanalizacji i Oczyszczania                                      w Szepietowie, ul. Główna 6, 18-210 Szepietowo</t>
  </si>
  <si>
    <t>Gminny Ośrodek Kultury, ul. Sienkiewicza 52,                                                    18-210 Szepietowo</t>
  </si>
  <si>
    <t>Miejsko-Gminny Ośrodek Pomocy Społecznej,                                                         ul. Główna 6, 18-210 Szepietowo</t>
  </si>
  <si>
    <t>Publiczne Gimnazjum  im. Adama Mickiewicza                                         w Szepietowie, ul. 1-go Maja 2, 18-210 Szepietowo</t>
  </si>
  <si>
    <t xml:space="preserve">Szkoła Podstawowa w Dąbrówce Kościelnej,                                  Dąbrówka Kościelna 35, 18-210 Szepietowo </t>
  </si>
  <si>
    <t xml:space="preserve">Szkoła Podstawowa w Dąbrowie - Moczydłach,                          Dąbrowa - Moczydły 2, 18-210 Szepietowo  </t>
  </si>
  <si>
    <t xml:space="preserve">Szkoła Podstawowa w Wojnach - Krupach,                                    Wojny-Krupy 11, 18-210 Szepietowo  </t>
  </si>
  <si>
    <t>telewizja przemysłowa CCTV (Wewnątrz-2 kamery, na zewnątrz – 12 kamer)</t>
  </si>
  <si>
    <t>GMINA SZEPIETOWO, NIP 722-15-60-221; REGON 450670232</t>
  </si>
  <si>
    <t>czy jest to budynkek zabytkowy, podlegający nadzorowi konserwatora zabytków?</t>
  </si>
  <si>
    <t>Rodzaj materiałów budowlanych, z jakich wykonano budynek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</si>
  <si>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</si>
  <si>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</si>
  <si>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</si>
  <si>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</si>
  <si>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</si>
  <si>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</si>
  <si>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</si>
  <si>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</si>
  <si>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</si>
  <si>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</si>
  <si>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NIE</t>
  </si>
  <si>
    <t>Plac zabaw we wsi Dąbrówka Kościelna</t>
  </si>
  <si>
    <t>Rekreacyjno-sportowe</t>
  </si>
  <si>
    <t xml:space="preserve">Dąbrówka Kościelna – przy Szkole Podstawowej </t>
  </si>
  <si>
    <t>Cegła kratówka</t>
  </si>
  <si>
    <t>Z płyt kanałowych typu  „cegła żerańska” z elementami wylewanymi z betonu</t>
  </si>
  <si>
    <t>Płyty korytkowe na ściankach ażurowych z cegły dziurawki ustawionych na płytach kanałowych typu „cegła żerańska”. Pokrycie– papa termozgrzewalna</t>
  </si>
  <si>
    <t>Nie dotyczy</t>
  </si>
  <si>
    <t>Dobry</t>
  </si>
  <si>
    <t xml:space="preserve">Dobry </t>
  </si>
  <si>
    <t>Dobry          (Grawitacyjno – mechaniczna po remoncie w 2010r)</t>
  </si>
  <si>
    <t>cegła kratówka gr. 40cm</t>
  </si>
  <si>
    <t>nad piwnicą i parterem z żelbetowych płyt kanałowych, nad I piętrem strop typu Kleina</t>
  </si>
  <si>
    <t>dwuspadowy o konstrukcji drewnianej płatwiowo-kleszczowej pokryty blachą trapezową powlekaną</t>
  </si>
  <si>
    <t>nie dotyczy</t>
  </si>
  <si>
    <t>dobry</t>
  </si>
  <si>
    <t>cegła ceramiczna pełna gr. 41 cm</t>
  </si>
  <si>
    <t>nad piwnicą i parterem z żelbetowych płyt kanałowych, nad I piętrem stropdach wentylowany</t>
  </si>
  <si>
    <t>konstrukcja stropodach stanowi układ składajacy się z płyty stropowej zelbetowej, ocieplenie w postaci 10cm warstwy trocin z wapnem, ocieplony stropodach 14 cm wełna mineralną oraz papa termozgrzewalna</t>
  </si>
  <si>
    <t>bardzo dobry</t>
  </si>
  <si>
    <t xml:space="preserve"> dobry</t>
  </si>
  <si>
    <t>cegła ceramiczna i pustaki suporex</t>
  </si>
  <si>
    <t>strop wylewany</t>
  </si>
  <si>
    <t>bloczek betonu komórkowego gr. 24 cm na zaprawie cementowe-wapniowej klasy 5M</t>
  </si>
  <si>
    <t>stropy występuja jedynie nad bocznymi alkierzami wylewane na "mokro" z betonu B-15 zbrojenie stalą 34 GS podłużnie St-OS-b poprzecznie, grubośc płyty 17 cm</t>
  </si>
  <si>
    <t>więźba dachowa o konstrukcji kleszczowej z drewna klasy K 27 wg PN-81 B-03150, dachówka cementowa 42kg/m2</t>
  </si>
  <si>
    <t>kontenerowiec- płyta warstwowa z rdzeniem styropianowym w okładzinie z blachy stalowej gr. 10 cm</t>
  </si>
  <si>
    <t>płyta warstwowa z wypełnieniem steropianem</t>
  </si>
  <si>
    <t>bardzo dobry, c.o. nie dotyczy</t>
  </si>
  <si>
    <t>w poziomie parteru, murowane z pustaków Max na szer. 19 cm, warstwowe, docieplane płytami z twardej wełny mineralnej gr. 8 cm, oraz wykończone ścianą osłonową z cegły dziurawki na zaprawie cementowej</t>
  </si>
  <si>
    <t xml:space="preserve">nad piwnicą i parterem typu TERIVA BIS, MAX rozpiętość stropu w osiach 679 cm, dozbrojony górą  w warstwie przypodporowej prętami </t>
  </si>
  <si>
    <t>w konstrukcji drewnianej, drewno klasy K-33 - krokwiowo-kleszczowy, moddyfikowany zastrzałami wspierajacymi, ora zwsparty na płatwi kalenicowej.</t>
  </si>
  <si>
    <t>cegła kratówka</t>
  </si>
  <si>
    <t>płyty kanałowe typu cegła żeraniówka z elementami wylewanymi z  betonu</t>
  </si>
  <si>
    <t>płyty korytkowe na ściankach ażurowych z cegły dziurawki ustawionych na płytach kanałowych typu cegła żerańska, pokrycie dachu papa termozgrzewalna</t>
  </si>
  <si>
    <t>drewniano-murowany</t>
  </si>
  <si>
    <t>beton-drewno</t>
  </si>
  <si>
    <t>podbicie-płyta paździeżowa, drewno pokrycie-blachodachówka</t>
  </si>
  <si>
    <t>dostateczny</t>
  </si>
  <si>
    <t>cegła pustak</t>
  </si>
  <si>
    <t>drewno -eternit</t>
  </si>
  <si>
    <t xml:space="preserve">dobry </t>
  </si>
  <si>
    <t xml:space="preserve">bardzo dobry </t>
  </si>
  <si>
    <t>cegła- pustak</t>
  </si>
  <si>
    <t>żelbetonowe, płyta gipsowa</t>
  </si>
  <si>
    <t>blacha powlekana</t>
  </si>
  <si>
    <t>Drukarka M1522 (pok. 10)</t>
  </si>
  <si>
    <t>Switch Linksys (pok. 17)</t>
  </si>
  <si>
    <t>Zestaw komputerowy z drukarka HP P1102 (pok. 21)</t>
  </si>
  <si>
    <t>Zestaw komputerowy (pok. 5)</t>
  </si>
  <si>
    <t>Drukarka M1132 (pok. 13)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</si>
  <si>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</si>
  <si>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</si>
  <si>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</si>
  <si>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>1.</t>
  </si>
  <si>
    <t>OSP Średnica 16, 18-210 Szepietowo</t>
  </si>
  <si>
    <t>hydrant 1 szt.</t>
  </si>
  <si>
    <t>2.</t>
  </si>
  <si>
    <t>OSP Dąbrówka Kościelna 10A, 18-210 Szepietowo</t>
  </si>
  <si>
    <t>3.</t>
  </si>
  <si>
    <t>OSP Kamień 25, 18-210 Szepietowo</t>
  </si>
  <si>
    <t>4.</t>
  </si>
  <si>
    <t>OSP Wyliny Ruś 21A 6, 18-210 Szepietowo</t>
  </si>
  <si>
    <t>hydrant 1 szt., gaśnica proszkowa 2 szt.</t>
  </si>
  <si>
    <t>5.</t>
  </si>
  <si>
    <t>OSP Dąbrowa Łazy 6, 18-210 Szepietowo</t>
  </si>
  <si>
    <t>WYKAZ WSZYSTKICH LOKALIZACJI, W KTÓRYCH PROWADZONA JEST DZIAŁALNOŚĆ ORAZ LOKALIZACJI, GDZIE ZNAJDUJE SIĘ MIENIE NALEŻĄCE DO JEDNOSTEK (nie wykazane w tabeli dotyczacej budynków i budowli)</t>
  </si>
  <si>
    <t>HP Compag CÓ57-303SW+myszA4Techx6-20MD min.</t>
  </si>
  <si>
    <t>6. Publiczne Gimnazjum  im. Adama Mickiewicza w Szepietowie, ul. 1-go Maja 2, 18-210 Szepietowo</t>
  </si>
  <si>
    <t>Komputer K-1x250 1 TB/2GB/WIN 7 HP</t>
  </si>
  <si>
    <t>Monitor ASUS LCD 24</t>
  </si>
  <si>
    <t>Drukarka HP Laser Jet P2035</t>
  </si>
  <si>
    <t>Publiczne Gimnazjum im. A.Mickiewicza w Szepietowie, ul. 1-go Maja 2, 18-210 Szepietowo</t>
  </si>
  <si>
    <t>komputer ADAX BuisnessStorage Server E3-1220/4/2x500/WS 2008F</t>
  </si>
  <si>
    <t>Tablica interaktywna</t>
  </si>
  <si>
    <t>Szkoła Podstawowa im. Kardynała Stefana Wyszyńskiego w Szepietowie,ul. 1-go Maja 2, 18-210 Szepietowo</t>
  </si>
  <si>
    <t>INFORMACJA O MAJĄTKU TRWAŁYM</t>
  </si>
  <si>
    <t>Laptop+syst.operac.+oprogramowanie</t>
  </si>
  <si>
    <t>8520Z</t>
  </si>
  <si>
    <t>gaśnice sztuk 8 -proszkowe,hydranty sztuk 5, czujniki i urządzenia alarmowe - sygnał przekazywany jest do agencji ochrony. czujniki alarmowe - sztuk 7 drzwi zewnętrznych sztuk 5, zamki zwykłe sztuk 8</t>
  </si>
  <si>
    <t>7. Szkoła Podstawowa w Szepietowie, ul. 1-go Maja 2, 18-210 Szepietowo</t>
  </si>
  <si>
    <t>9004Z</t>
  </si>
  <si>
    <t xml:space="preserve">Bardzo dobry
(po remoncie w 2010 r.)      </t>
  </si>
  <si>
    <t>8411Z</t>
  </si>
  <si>
    <t>Świetlica wiejska w Dąbrowie Łazach</t>
  </si>
  <si>
    <t>Świetlica wiejska</t>
  </si>
  <si>
    <t>Budynek  magazynowy</t>
  </si>
  <si>
    <t>segregowanie odpadów</t>
  </si>
  <si>
    <t>Plac zabaw</t>
  </si>
  <si>
    <t>Rekreacyjno sportowe</t>
  </si>
  <si>
    <t>Nie</t>
  </si>
  <si>
    <t>odległość wewnętrzna ścianki przewodu dymowego od konstrukcji drewnianej 30cm – 1 szafka hydrantowa</t>
  </si>
  <si>
    <t>Dąbrowa Łazy, 18-210 Szepietowo nr ewid. 232/3</t>
  </si>
  <si>
    <t>ul. Nowy Świat, 18-210 Szepietowo nr ewidencyjny działki 13/19</t>
  </si>
  <si>
    <t>ul. Plac Słoneczny, 18-210 Szepietowo nr ewidencyjny działki 152</t>
  </si>
  <si>
    <t>Ściany – bloczki z betonu komórkowego 24 cm, ocieplony styropianem 15 cm</t>
  </si>
  <si>
    <t>żelbetowe wylewane nad salą główną sufit podwieszony o konstrukcji metalowej</t>
  </si>
  <si>
    <t>więźba dachowa z kratownic drewnianych nad częścią niższą więźba dachowa krokwiowo-jętkowa, pokrycie blacha powlekana</t>
  </si>
  <si>
    <t>blacha powlekana trapezowa</t>
  </si>
  <si>
    <t>hydrant 1 szt., gaśnica proszkowa 1 szt.</t>
  </si>
  <si>
    <t>gaśnice proszkowa typGP-4(ABC)-6sztuk</t>
  </si>
  <si>
    <t>Wojny Krupy 11, 18-210 Szepietowo</t>
  </si>
  <si>
    <t>drukarka laserowa Samsung</t>
  </si>
  <si>
    <t xml:space="preserve">laptop </t>
  </si>
  <si>
    <t>laptop  z oprogramowaniem</t>
  </si>
  <si>
    <t>Prowadzenie zajęć dydaktyczno opiekuńczo wychowawczych</t>
  </si>
  <si>
    <t>Do prowadzenia zajęć sportowo-rekreacyjnych</t>
  </si>
  <si>
    <t>Budynek gospodarczy</t>
  </si>
  <si>
    <t xml:space="preserve">Gaśnica proszkowa 4 kg - 5 sztuk Gaśnica proszkowa 5 kg - 1 sztuka Gaśnica proszkowa 6 kg - 1 sztuka Hydrant zewnętrzny - 2 sztuki                  3 zamki zewnętrzne                                2 zamki do podpiwniczenia                            </t>
  </si>
  <si>
    <t>Dąbrówka Kościelna 35</t>
  </si>
  <si>
    <t>Ściany budynku z cegły rozbiórkowej poniemieckiej, grub. 55 cm</t>
  </si>
  <si>
    <t>Akermana grub. 24 cm w całości budynku</t>
  </si>
  <si>
    <t>Więźba dachowa płatwiowo-kleszczowa, pokrycie dachu blachodachówką</t>
  </si>
  <si>
    <t>pokrycie dachu blachodachówką</t>
  </si>
  <si>
    <t>Ściany budynku z cegły rozbiórkowej poniemieckiej</t>
  </si>
  <si>
    <t>nie występuje</t>
  </si>
  <si>
    <t>dobra</t>
  </si>
  <si>
    <t>Laptop Toshiba</t>
  </si>
  <si>
    <t xml:space="preserve">Gaśnice - 4 szt.(gaśnice proszkowe ABC) Hydrant - 1 szt.w odległości 30m. Kraty w drzwiach wejściowych. Jedno wejście do budynku szkoły- 2 kłódki; 1 zwykły zamek. Dwa wejścia do kotłowni szkolnej - 1 zamek zwykły, 1 kłódka. Jedno wejście do mieszkań w budynku szkoły- 1 zwykły zamek </t>
  </si>
  <si>
    <t>Wyliny Ruś 46A, 18-210 Szepietowo</t>
  </si>
  <si>
    <t>gaśnice proszkowe - szt. 8, hydrant - szt. 4, czujniki i urządzenia alermowe, czujniki alarmu do agencji ochrony</t>
  </si>
  <si>
    <t>3600Z</t>
  </si>
  <si>
    <t>ADAX Delta W7PC2320</t>
  </si>
  <si>
    <t>8899Z</t>
  </si>
  <si>
    <t>8531A</t>
  </si>
  <si>
    <t>Tabela nr 1</t>
  </si>
  <si>
    <t>Szkoła Podstawowa w Wojnach - Krupach, Wojny-Krupy 11, 18-210 Szepietowo</t>
  </si>
  <si>
    <t>EKD lub PKD</t>
  </si>
  <si>
    <t>Liczba uczniów/ wychowanków/ pensjonariuszy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</si>
  <si>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</si>
  <si>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</si>
  <si>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</si>
  <si>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Plac zabaw - ul. Plac Słoneczny, 18-210 Szepietowo</t>
  </si>
  <si>
    <t>Tak, w świetlicy środowiskowej w Dąbrówce Kościelnej - twarda wełna mineralna oraz w kompleksie boisk sportowych z zapleczem socjalnym "ORLIK 2012" - rdzeń styropianowy</t>
  </si>
  <si>
    <t>700 m</t>
  </si>
  <si>
    <t>Oczyszczalnia ścieków i warsztat naprawczy w Szepietowie</t>
  </si>
  <si>
    <t>Pokrycie z blaczy trapezowej powlekanej i płyt warstwowych z rdzeniem styropianowym</t>
  </si>
  <si>
    <t>Szatnia oraz stołówka - ul. 1 Maja 2</t>
  </si>
  <si>
    <t>400 m</t>
  </si>
  <si>
    <t xml:space="preserve">Elementy mające wpływ na ocenę ryzyka </t>
  </si>
  <si>
    <t xml:space="preserve">Czy w konstrukcji budynków występuje płyta warstwowa? </t>
  </si>
  <si>
    <t xml:space="preserve">Czy od 1997 r. wystąpiło w jednostce ryzyko powodzi? </t>
  </si>
  <si>
    <t>powierzchnia użytkowa (w m²)**</t>
  </si>
  <si>
    <t>ilość kondygnacji</t>
  </si>
  <si>
    <t>czy budynek jest podpiwniczony?</t>
  </si>
  <si>
    <t>czy jest wyposażony w windę? (TAK/NIE)</t>
  </si>
  <si>
    <t>konstrukcja z krokwi, pokryta eternitem falistym</t>
  </si>
  <si>
    <t>dobry, C.O. nie dotyczy</t>
  </si>
  <si>
    <t>dla mieszkańców gminy w celu kultywowania tradycji regionalnej</t>
  </si>
  <si>
    <t>oczyszczanie ścieków</t>
  </si>
  <si>
    <t>murowane</t>
  </si>
  <si>
    <t>betonowe</t>
  </si>
  <si>
    <t>blacha</t>
  </si>
  <si>
    <t>dostarczanie wody</t>
  </si>
  <si>
    <t>płyta betonowa</t>
  </si>
  <si>
    <t>papa</t>
  </si>
  <si>
    <t>działalność oświatowa</t>
  </si>
  <si>
    <t>Zestaw komputerowy Adax Delta UPS APC MS Office Home</t>
  </si>
  <si>
    <t>Serwerownia UPS Smart</t>
  </si>
  <si>
    <t>Drukarka HP 1606</t>
  </si>
  <si>
    <t>Niszczarka Rexel</t>
  </si>
  <si>
    <t>Laptop Asus</t>
  </si>
  <si>
    <t>Monitoring plac zabaw przy ul. Plac Słoneczny</t>
  </si>
  <si>
    <t>Komputer PC</t>
  </si>
  <si>
    <t>Netbook-HP Pawilon DM1-4210 sw E1-1200 4GB 11,6'</t>
  </si>
  <si>
    <t>Mikrofon BM-SG 8Nk</t>
  </si>
  <si>
    <t>RM Philips MP3</t>
  </si>
  <si>
    <t>Głośnik 2:1 Publin Box</t>
  </si>
  <si>
    <t>Benq Projektor</t>
  </si>
  <si>
    <t>Kasa fiskalna MAŁA PLUS</t>
  </si>
  <si>
    <t>Szuflada C-350D FRIGO II/Mała aktywna</t>
  </si>
  <si>
    <t>Radioodtwarzacz ELTRA</t>
  </si>
  <si>
    <t>słuchawki i kamerki internetowe (10 par)</t>
  </si>
  <si>
    <t>Laptop z oprogramowaniem</t>
  </si>
  <si>
    <t>W tym zbiory bibioteczne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</si>
  <si>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</si>
  <si>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</si>
  <si>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</si>
  <si>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</si>
  <si>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</si>
  <si>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</si>
  <si>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</si>
  <si>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</si>
  <si>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</si>
  <si>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</si>
  <si>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</si>
  <si>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</si>
  <si>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</si>
  <si>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</si>
  <si>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</si>
  <si>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</si>
  <si>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Wyposażenie dodatkowe</t>
  </si>
  <si>
    <t>Okres ubezpieczenia OC i NW</t>
  </si>
  <si>
    <t>Okres ubezpieczenia AC i KR</t>
  </si>
  <si>
    <t>rodzaj</t>
  </si>
  <si>
    <t>wartość</t>
  </si>
  <si>
    <t>Od</t>
  </si>
  <si>
    <t>Do</t>
  </si>
  <si>
    <t>Tabela nr 2 - Wykaz budynków i budowli w Gminie Szepietowo</t>
  </si>
  <si>
    <t>Tabela nr 3 - Wykaz sprzętu elektronicznego w Gminie Szepietowo</t>
  </si>
  <si>
    <t>SCANIA</t>
  </si>
  <si>
    <t>4X4 P400</t>
  </si>
  <si>
    <t>YS2P4X40002058683</t>
  </si>
  <si>
    <t>BWM7F75</t>
  </si>
  <si>
    <t xml:space="preserve"> specjalny pożarniczy</t>
  </si>
  <si>
    <t>23.11.2011r.</t>
  </si>
  <si>
    <t>Właściciel/ Ubezpieczony - Urząd Miejski;
Użytkownik - OSP w Szepietowie;
Ubezpieczający - Gmina Szepietowo</t>
  </si>
  <si>
    <t>JELCZ</t>
  </si>
  <si>
    <t>315P</t>
  </si>
  <si>
    <t>015199</t>
  </si>
  <si>
    <t>BIX 5460</t>
  </si>
  <si>
    <t>29.01.1975 r.</t>
  </si>
  <si>
    <t>LAND ROVER</t>
  </si>
  <si>
    <t>Defender 110 2.5 TDI</t>
  </si>
  <si>
    <t>SALLDHMF8KA922720</t>
  </si>
  <si>
    <t>BWM08JV</t>
  </si>
  <si>
    <t>osobowy</t>
  </si>
  <si>
    <t>22.02.1993 r.</t>
  </si>
  <si>
    <t xml:space="preserve">STAR </t>
  </si>
  <si>
    <t>244GBA-2.5/16</t>
  </si>
  <si>
    <t>05660</t>
  </si>
  <si>
    <t>BWM J262</t>
  </si>
  <si>
    <t>02.01.1979 r.</t>
  </si>
  <si>
    <t>BWM L336</t>
  </si>
  <si>
    <t>21.05.1987 r.</t>
  </si>
  <si>
    <t>244 L</t>
  </si>
  <si>
    <t>01616</t>
  </si>
  <si>
    <t>LOE 505Z</t>
  </si>
  <si>
    <t>16.11.1976 r.</t>
  </si>
  <si>
    <t>004 M</t>
  </si>
  <si>
    <t>BWM S111</t>
  </si>
  <si>
    <t>10.03.1994 r.</t>
  </si>
  <si>
    <t>MAN</t>
  </si>
  <si>
    <t>10.163 4x4</t>
  </si>
  <si>
    <t>WMAL26ZZZ1Y074823</t>
  </si>
  <si>
    <t>BWM G456</t>
  </si>
  <si>
    <t>21.09.2001</t>
  </si>
  <si>
    <t>004</t>
  </si>
  <si>
    <t>03213</t>
  </si>
  <si>
    <t>BWM 97NX</t>
  </si>
  <si>
    <t>18.11.1982 r.</t>
  </si>
  <si>
    <t>29 GBM 2/8</t>
  </si>
  <si>
    <t>BWM G595</t>
  </si>
  <si>
    <t>03.06.1983 r.</t>
  </si>
  <si>
    <t>A-26</t>
  </si>
  <si>
    <t>LOE 084Z</t>
  </si>
  <si>
    <t>14.02.1973 r.</t>
  </si>
  <si>
    <t xml:space="preserve">OPEL </t>
  </si>
  <si>
    <t>CAMPO-R</t>
  </si>
  <si>
    <t>JAATFR16HN7101332</t>
  </si>
  <si>
    <t>BWM 42GJ</t>
  </si>
  <si>
    <t>21.09.1993 r.</t>
  </si>
  <si>
    <t>L L70/LE12.180</t>
  </si>
  <si>
    <t>WMAL70ZZ05Y143973</t>
  </si>
  <si>
    <t>BWM 77CE</t>
  </si>
  <si>
    <t>03.01.2005 r.</t>
  </si>
  <si>
    <t>pożarnicze</t>
  </si>
  <si>
    <t>UWAGI</t>
  </si>
  <si>
    <t xml:space="preserve">24.10.2015 </t>
  </si>
  <si>
    <t xml:space="preserve">23.10.2018 </t>
  </si>
  <si>
    <t>24.10.2015</t>
  </si>
  <si>
    <t>23.10.2018</t>
  </si>
  <si>
    <t>23.11.2015</t>
  </si>
  <si>
    <t>05.04.2015</t>
  </si>
  <si>
    <t>14.10.2014</t>
  </si>
  <si>
    <t>15.12.2014</t>
  </si>
  <si>
    <t>29.04.2015</t>
  </si>
  <si>
    <t>06.10.2014</t>
  </si>
  <si>
    <t>03.04.2015</t>
  </si>
  <si>
    <t>08.07.2015</t>
  </si>
  <si>
    <t>06.05.2015</t>
  </si>
  <si>
    <t>03.10.2014</t>
  </si>
  <si>
    <t>03.01.2015</t>
  </si>
  <si>
    <t>19.02.2015</t>
  </si>
  <si>
    <t>18.02.2018</t>
  </si>
  <si>
    <t>17.03.2015</t>
  </si>
  <si>
    <t>16.03.2018</t>
  </si>
  <si>
    <t>08.06.2015</t>
  </si>
  <si>
    <t>07.06.2018</t>
  </si>
  <si>
    <t>06.10.2015</t>
  </si>
  <si>
    <t>05.10.2018</t>
  </si>
  <si>
    <t>01.01.2015</t>
  </si>
  <si>
    <t>31.12.2017</t>
  </si>
  <si>
    <t>Jelcz</t>
  </si>
  <si>
    <t>SUJ09010050000504</t>
  </si>
  <si>
    <t>BWM 52FC</t>
  </si>
  <si>
    <t>autobus</t>
  </si>
  <si>
    <t>Białoruś</t>
  </si>
  <si>
    <t>BWM 95VF</t>
  </si>
  <si>
    <t>ciągnik</t>
  </si>
  <si>
    <t xml:space="preserve">KIA </t>
  </si>
  <si>
    <t>K-2700</t>
  </si>
  <si>
    <t>KNESD03121K707768</t>
  </si>
  <si>
    <t>BWM E130</t>
  </si>
  <si>
    <t>ciężarowy</t>
  </si>
  <si>
    <t>RENAULT</t>
  </si>
  <si>
    <t>KANGOO</t>
  </si>
  <si>
    <t>VF1KCOWBF27162343</t>
  </si>
  <si>
    <t>BWM 31GC</t>
  </si>
  <si>
    <t>D-734</t>
  </si>
  <si>
    <t>BWM 01PN</t>
  </si>
  <si>
    <t>przyczepa ciągnikowa</t>
  </si>
  <si>
    <t>SAM</t>
  </si>
  <si>
    <t>LM800073</t>
  </si>
  <si>
    <t>LAZ 5618</t>
  </si>
  <si>
    <t>przyczepa lekka</t>
  </si>
  <si>
    <t>CAT</t>
  </si>
  <si>
    <t>SNL00965</t>
  </si>
  <si>
    <t>koparko-ładowarka</t>
  </si>
  <si>
    <t>SHM</t>
  </si>
  <si>
    <t>równiarka</t>
  </si>
  <si>
    <t>Urządzenie do udrażniania kanalizacji</t>
  </si>
  <si>
    <t>HD-100</t>
  </si>
  <si>
    <t>BWM P416</t>
  </si>
  <si>
    <t>VOLVO</t>
  </si>
  <si>
    <t>YBIE6A4A7JB416681</t>
  </si>
  <si>
    <t>BWM N228</t>
  </si>
  <si>
    <t>śmieciarka specjalny</t>
  </si>
  <si>
    <t>YSZP4X20091229958</t>
  </si>
  <si>
    <t>BWM 23FL</t>
  </si>
  <si>
    <t>Hyundai</t>
  </si>
  <si>
    <t>KMFFDZ7APVU32629Z</t>
  </si>
  <si>
    <t>BWM 39GK</t>
  </si>
  <si>
    <t>samochód ciężarowy</t>
  </si>
  <si>
    <t>IVECO</t>
  </si>
  <si>
    <t>ZCFC35A200D309312</t>
  </si>
  <si>
    <t>BWM 87NA</t>
  </si>
  <si>
    <t>Przyczepka indespension</t>
  </si>
  <si>
    <t>AD2000</t>
  </si>
  <si>
    <t>BWM 52PM</t>
  </si>
  <si>
    <t>przyczepka</t>
  </si>
  <si>
    <t>4AZ02321</t>
  </si>
  <si>
    <t>mini koparka</t>
  </si>
  <si>
    <t>Daily 09 V50C 50C15</t>
  </si>
  <si>
    <t>ZCFC50A32A5849116</t>
  </si>
  <si>
    <t>BWM 5A94</t>
  </si>
  <si>
    <t xml:space="preserve"> i20 1.2 78KM Classic Plus</t>
  </si>
  <si>
    <t>MALBA31BACM025055</t>
  </si>
  <si>
    <t>BWM 9F49</t>
  </si>
  <si>
    <t>Ubezpieczony/ Właściciel - Urząd Miejski,                               Ubezpieczajacy - Zakład Wodociągów, Kanalizacji i Oczyszczania w Szepietowie, ul. Główna 6, 18-210 Szepietowo</t>
  </si>
  <si>
    <t>Ubezpieczony/ Ubezpieczajacy - Zakład Wodociągów, Kanalizacji i Oczyszczania w Szepietowie, ul. Główna 6, 18-210 Szepietowo</t>
  </si>
  <si>
    <t>25.01.2015</t>
  </si>
  <si>
    <t>24.01.2018</t>
  </si>
  <si>
    <t>19.05.2015</t>
  </si>
  <si>
    <t>18.05.2018</t>
  </si>
  <si>
    <t>03.08.2015</t>
  </si>
  <si>
    <t>02.08.2018</t>
  </si>
  <si>
    <t>01.12.2015</t>
  </si>
  <si>
    <t>30.11.2018</t>
  </si>
  <si>
    <t>05.05.2015</t>
  </si>
  <si>
    <t>05.10.2015</t>
  </si>
  <si>
    <t>04.10.2018</t>
  </si>
  <si>
    <t>04.05.2018</t>
  </si>
  <si>
    <t>14.09.2015</t>
  </si>
  <si>
    <t>13.09.2018</t>
  </si>
  <si>
    <t>15.05.2015</t>
  </si>
  <si>
    <t>14.05.2018</t>
  </si>
  <si>
    <t>19.11.2015</t>
  </si>
  <si>
    <t>18.11.2018</t>
  </si>
  <si>
    <t>22.11.2015</t>
  </si>
  <si>
    <t>21.11.2018</t>
  </si>
  <si>
    <t>15.11.2015</t>
  </si>
  <si>
    <t>14.11.2018</t>
  </si>
  <si>
    <t>01.03.2015</t>
  </si>
  <si>
    <t>20.06.2015</t>
  </si>
  <si>
    <t>22.10.2014</t>
  </si>
  <si>
    <t>17.07.2015</t>
  </si>
  <si>
    <t>29.11.2014</t>
  </si>
  <si>
    <t>bezt.</t>
  </si>
  <si>
    <t>15.11.2014</t>
  </si>
  <si>
    <t>04.12.2014</t>
  </si>
  <si>
    <t>05.11.2014</t>
  </si>
  <si>
    <t>08.11.2014</t>
  </si>
  <si>
    <t>MAJESTIC</t>
  </si>
  <si>
    <t>GIZMO
HMA50B</t>
  </si>
  <si>
    <t>MD4HMA5046L056005</t>
  </si>
  <si>
    <t>BWM Y924</t>
  </si>
  <si>
    <t>motorower</t>
  </si>
  <si>
    <t>07-08-2007</t>
  </si>
  <si>
    <t>07.08.2015</t>
  </si>
  <si>
    <t>06.08.2018</t>
  </si>
  <si>
    <t>Tabela nr 4 - Wykaz pojazdów w Gminie Szepietowo</t>
  </si>
  <si>
    <t>Rok</t>
  </si>
  <si>
    <t>Liczba szkód</t>
  </si>
  <si>
    <t>Suma wypłaconych odszkodowań</t>
  </si>
  <si>
    <t>Krótki opis szkód</t>
  </si>
  <si>
    <t>Tabela nr 5 - Szkodowość w Gminie Szepietowo</t>
  </si>
  <si>
    <t>Tabela nr 6</t>
  </si>
  <si>
    <t>Tabela nr 7</t>
  </si>
  <si>
    <t>Wykaz jednostek OSP oraz młodzieżowych drużyn pożarniczych</t>
  </si>
  <si>
    <t>nazwa</t>
  </si>
  <si>
    <t>liczba członków</t>
  </si>
  <si>
    <t>OSP Szepietowo</t>
  </si>
  <si>
    <t>OSP Dabrowa Moczydły</t>
  </si>
  <si>
    <t>OSP Wojny Szuby</t>
  </si>
  <si>
    <t xml:space="preserve">OSP Wyliny Ruś </t>
  </si>
  <si>
    <t>OSP Średnica</t>
  </si>
  <si>
    <t>6.</t>
  </si>
  <si>
    <t>OSP Dabrówka Kościelna</t>
  </si>
  <si>
    <t>7.</t>
  </si>
  <si>
    <t>OSP Pogorzel</t>
  </si>
  <si>
    <t>8.</t>
  </si>
  <si>
    <t>OSP Kamień</t>
  </si>
  <si>
    <t>9.</t>
  </si>
  <si>
    <t>OSP Moczydły Stanisławowieta</t>
  </si>
  <si>
    <t>10.</t>
  </si>
  <si>
    <t>OSP Dąbrowa Łazy</t>
  </si>
  <si>
    <t>Razem:</t>
  </si>
  <si>
    <t>zalanie</t>
  </si>
  <si>
    <t>Zniszczenie dachu poprzez zerwanie i uszkodzenie eternitu podczas burzy z silnym wiatrem</t>
  </si>
  <si>
    <t>3. Zakład Wodociągów, Kanalizacji i Oczyszczania w Szepietowie, ul. Główna 6, 18-210 Szepietowo</t>
  </si>
  <si>
    <t xml:space="preserve">852,96  zł </t>
  </si>
  <si>
    <t>OC ppm</t>
  </si>
  <si>
    <t>szyby</t>
  </si>
  <si>
    <t>8. Szkoła Podstawowa w Dąbrówce Kościelnej, Dąbrówka Kościelna 35, 18-210 Szepietowo</t>
  </si>
  <si>
    <r>
      <t xml:space="preserve">Suma ubezpieczenia (wartość pojazdu </t>
    </r>
    <r>
      <rPr>
        <b/>
        <sz val="10"/>
        <color indexed="10"/>
        <rFont val="Arial"/>
        <family val="2"/>
      </rPr>
      <t>z VAT/ bez VAT)</t>
    </r>
  </si>
  <si>
    <t>Informacje o szkodach w ostatnich 5 latach</t>
  </si>
  <si>
    <t>dewastacja</t>
  </si>
  <si>
    <t>AC</t>
  </si>
  <si>
    <t>720 000,00 zł brutto</t>
  </si>
  <si>
    <t>Ubezpieczony/ Ubezpieczajacy - OSP w Szepietowie, ul. Sienkiewicza 52</t>
  </si>
  <si>
    <t>Ubezpieczony/ Ubezpieczajacy - OSP Wojny Szuby Włościańskie 1A</t>
  </si>
  <si>
    <t>Ubezpieczony/ Ubezpieczajacy - OSP Wojny Pogorzel, Wojny Pogorzel 19A</t>
  </si>
  <si>
    <t>Ubezpieczony/ Ubezpieczajacy - OSP Wyliny Ruś 21A</t>
  </si>
  <si>
    <t>Ubezpieczony/ Ubezpieczajacy - OSP Dąbrówka Kościelna 10 A</t>
  </si>
  <si>
    <t>Ubezpieczony/ Ubezpieczajacy -OSP Dąbrowa Moczydły 34</t>
  </si>
  <si>
    <t>Ubezpieczony/ Ubezpieczajacy - OSP Średnica 16</t>
  </si>
  <si>
    <t>Ubezpieczony/ Ubezpieczajacy - OSP Kamień 25</t>
  </si>
  <si>
    <t>Ubezpieczony/ Ubezpieczajacy - OSP Moczydły Stanisławowięta 19</t>
  </si>
  <si>
    <t>Ubezpieczony/ Ubezpieczajacy - OSP Dąbrowa Łazy, Dąbrowa Łazy 6</t>
  </si>
  <si>
    <t xml:space="preserve">Właściciel -  OSP w Szepietowie;                                               Ubezpieczający - Gmina Szepietowo        </t>
  </si>
  <si>
    <t>Ubezpieczony/ Ubezpieczajacy - Publiczne Gimnazjum  w Szepietowie, ul. 1-go Maja 2, 18-210 Szepietowo</t>
  </si>
  <si>
    <t>97 000,00 zł brutto</t>
  </si>
  <si>
    <t>17 000,00 zł netto</t>
  </si>
  <si>
    <t>Tabela nr 8</t>
  </si>
  <si>
    <t>liczba imprez - 5           liczba osób - 1600 (dożynki, sylwester, rodzinny festyn sportowo-rekreacyjny, turniej piłki nożnej, gmina Szepietowo biega)</t>
  </si>
  <si>
    <t>Liczba imprez - 7 liczba uczestników - 400 (zawody sportowe, konkursy)</t>
  </si>
  <si>
    <t>Liczba imprez - 11      liczba uczestników - 3350 (kulturalne)</t>
  </si>
  <si>
    <t>50 000, 00 zł netto</t>
  </si>
  <si>
    <t>w wartości pojazdu</t>
  </si>
  <si>
    <t>Ubezpieczony/ Ubezpieczający - Gmina Szepietowo</t>
  </si>
  <si>
    <t>10.10.2015</t>
  </si>
  <si>
    <t>09.10.2018</t>
  </si>
  <si>
    <t>27 000,00 zł brutto</t>
  </si>
  <si>
    <t>Fiat</t>
  </si>
  <si>
    <t>Panda</t>
  </si>
  <si>
    <t>ZFA31200003283596</t>
  </si>
  <si>
    <t>BWM02200</t>
  </si>
  <si>
    <t>27.06.2014</t>
  </si>
  <si>
    <t>klimatyzacja+radio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</si>
</sst>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d/mm/yyyy"/>
    <numFmt numFmtId="182" formatCode="[$-F400]h:mm:ss\ AM/PM"/>
    <numFmt numFmtId="183" formatCode="#,##0.00&quot; zł&quot;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0"/>
    </font>
    <font>
      <sz val="9"/>
      <name val="Verdana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13"/>
      <name val="Czcionka tekstu podstawowego"/>
      <family val="2"/>
    </font>
    <font>
      <sz val="10"/>
      <color indexed="13"/>
      <name val="Arial CE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4" fillId="3" borderId="0" applyNumberFormat="0" applyBorder="0" applyAlignment="0" applyProtection="0"/>
    <xf numFmtId="0" fontId="44" fillId="4" borderId="0" applyNumberFormat="0" applyBorder="0" applyAlignment="0" applyProtection="0"/>
    <xf numFmtId="0" fontId="14" fillId="5" borderId="0" applyNumberFormat="0" applyBorder="0" applyAlignment="0" applyProtection="0"/>
    <xf numFmtId="0" fontId="4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14" fillId="9" borderId="0" applyNumberFormat="0" applyBorder="0" applyAlignment="0" applyProtection="0"/>
    <xf numFmtId="0" fontId="44" fillId="10" borderId="0" applyNumberFormat="0" applyBorder="0" applyAlignment="0" applyProtection="0"/>
    <xf numFmtId="0" fontId="14" fillId="11" borderId="0" applyNumberFormat="0" applyBorder="0" applyAlignment="0" applyProtection="0"/>
    <xf numFmtId="0" fontId="44" fillId="12" borderId="0" applyNumberFormat="0" applyBorder="0" applyAlignment="0" applyProtection="0"/>
    <xf numFmtId="0" fontId="14" fillId="13" borderId="0" applyNumberFormat="0" applyBorder="0" applyAlignment="0" applyProtection="0"/>
    <xf numFmtId="0" fontId="44" fillId="14" borderId="0" applyNumberFormat="0" applyBorder="0" applyAlignment="0" applyProtection="0"/>
    <xf numFmtId="0" fontId="14" fillId="15" borderId="0" applyNumberFormat="0" applyBorder="0" applyAlignment="0" applyProtection="0"/>
    <xf numFmtId="0" fontId="44" fillId="16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14" fillId="19" borderId="0" applyNumberFormat="0" applyBorder="0" applyAlignment="0" applyProtection="0"/>
    <xf numFmtId="0" fontId="44" fillId="20" borderId="0" applyNumberFormat="0" applyBorder="0" applyAlignment="0" applyProtection="0"/>
    <xf numFmtId="0" fontId="14" fillId="9" borderId="0" applyNumberFormat="0" applyBorder="0" applyAlignment="0" applyProtection="0"/>
    <xf numFmtId="0" fontId="44" fillId="21" borderId="0" applyNumberFormat="0" applyBorder="0" applyAlignment="0" applyProtection="0"/>
    <xf numFmtId="0" fontId="14" fillId="15" borderId="0" applyNumberFormat="0" applyBorder="0" applyAlignment="0" applyProtection="0"/>
    <xf numFmtId="0" fontId="44" fillId="22" borderId="0" applyNumberFormat="0" applyBorder="0" applyAlignment="0" applyProtection="0"/>
    <xf numFmtId="0" fontId="14" fillId="23" borderId="0" applyNumberFormat="0" applyBorder="0" applyAlignment="0" applyProtection="0"/>
    <xf numFmtId="0" fontId="45" fillId="24" borderId="0" applyNumberFormat="0" applyBorder="0" applyAlignment="0" applyProtection="0"/>
    <xf numFmtId="0" fontId="15" fillId="25" borderId="0" applyNumberFormat="0" applyBorder="0" applyAlignment="0" applyProtection="0"/>
    <xf numFmtId="0" fontId="45" fillId="26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15" fillId="19" borderId="0" applyNumberFormat="0" applyBorder="0" applyAlignment="0" applyProtection="0"/>
    <xf numFmtId="0" fontId="45" fillId="27" borderId="0" applyNumberFormat="0" applyBorder="0" applyAlignment="0" applyProtection="0"/>
    <xf numFmtId="0" fontId="15" fillId="28" borderId="0" applyNumberFormat="0" applyBorder="0" applyAlignment="0" applyProtection="0"/>
    <xf numFmtId="0" fontId="45" fillId="29" borderId="0" applyNumberFormat="0" applyBorder="0" applyAlignment="0" applyProtection="0"/>
    <xf numFmtId="0" fontId="15" fillId="30" borderId="0" applyNumberFormat="0" applyBorder="0" applyAlignment="0" applyProtection="0"/>
    <xf numFmtId="0" fontId="45" fillId="31" borderId="0" applyNumberFormat="0" applyBorder="0" applyAlignment="0" applyProtection="0"/>
    <xf numFmtId="0" fontId="15" fillId="32" borderId="0" applyNumberFormat="0" applyBorder="0" applyAlignment="0" applyProtection="0"/>
    <xf numFmtId="0" fontId="45" fillId="33" borderId="0" applyNumberFormat="0" applyBorder="0" applyAlignment="0" applyProtection="0"/>
    <xf numFmtId="0" fontId="15" fillId="34" borderId="0" applyNumberFormat="0" applyBorder="0" applyAlignment="0" applyProtection="0"/>
    <xf numFmtId="0" fontId="45" fillId="35" borderId="0" applyNumberFormat="0" applyBorder="0" applyAlignment="0" applyProtection="0"/>
    <xf numFmtId="0" fontId="15" fillId="36" borderId="0" applyNumberFormat="0" applyBorder="0" applyAlignment="0" applyProtection="0"/>
    <xf numFmtId="0" fontId="45" fillId="37" borderId="0" applyNumberFormat="0" applyBorder="0" applyAlignment="0" applyProtection="0"/>
    <xf numFmtId="0" fontId="15" fillId="38" borderId="0" applyNumberFormat="0" applyBorder="0" applyAlignment="0" applyProtection="0"/>
    <xf numFmtId="0" fontId="45" fillId="39" borderId="0" applyNumberFormat="0" applyBorder="0" applyAlignment="0" applyProtection="0"/>
    <xf numFmtId="0" fontId="15" fillId="28" borderId="0" applyNumberFormat="0" applyBorder="0" applyAlignment="0" applyProtection="0"/>
    <xf numFmtId="0" fontId="45" fillId="40" borderId="0" applyNumberFormat="0" applyBorder="0" applyAlignment="0" applyProtection="0"/>
    <xf numFmtId="0" fontId="15" fillId="30" borderId="0" applyNumberFormat="0" applyBorder="0" applyAlignment="0" applyProtection="0"/>
    <xf numFmtId="0" fontId="45" fillId="41" borderId="0" applyNumberFormat="0" applyBorder="0" applyAlignment="0" applyProtection="0"/>
    <xf numFmtId="0" fontId="15" fillId="42" borderId="0" applyNumberFormat="0" applyBorder="0" applyAlignment="0" applyProtection="0"/>
    <xf numFmtId="0" fontId="46" fillId="43" borderId="1" applyNumberFormat="0" applyAlignment="0" applyProtection="0"/>
    <xf numFmtId="0" fontId="16" fillId="13" borderId="2" applyNumberFormat="0" applyAlignment="0" applyProtection="0"/>
    <xf numFmtId="0" fontId="47" fillId="44" borderId="3" applyNumberFormat="0" applyAlignment="0" applyProtection="0"/>
    <xf numFmtId="0" fontId="17" fillId="45" borderId="4" applyNumberFormat="0" applyAlignment="0" applyProtection="0"/>
    <xf numFmtId="0" fontId="48" fillId="46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19" fillId="0" borderId="6" applyNumberFormat="0" applyFill="0" applyAlignment="0" applyProtection="0"/>
    <xf numFmtId="0" fontId="50" fillId="47" borderId="7" applyNumberFormat="0" applyAlignment="0" applyProtection="0"/>
    <xf numFmtId="0" fontId="20" fillId="48" borderId="8" applyNumberFormat="0" applyAlignment="0" applyProtection="0"/>
    <xf numFmtId="0" fontId="51" fillId="0" borderId="9" applyNumberFormat="0" applyFill="0" applyAlignment="0" applyProtection="0"/>
    <xf numFmtId="0" fontId="21" fillId="0" borderId="10" applyNumberFormat="0" applyFill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53" fillId="0" borderId="13" applyNumberFormat="0" applyFill="0" applyAlignment="0" applyProtection="0"/>
    <xf numFmtId="0" fontId="2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24" fillId="5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5" fillId="44" borderId="1" applyNumberFormat="0" applyAlignment="0" applyProtection="0"/>
    <xf numFmtId="0" fontId="25" fillId="45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15" applyNumberFormat="0" applyFill="0" applyAlignment="0" applyProtection="0"/>
    <xf numFmtId="0" fontId="2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0" fillId="52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53" borderId="0" applyNumberFormat="0" applyBorder="0" applyAlignment="0" applyProtection="0"/>
    <xf numFmtId="0" fontId="30" fillId="5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1" fillId="0" borderId="19" xfId="0" applyNumberFormat="1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0" fillId="5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168" fontId="1" fillId="0" borderId="19" xfId="0" applyNumberFormat="1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54" borderId="0" xfId="0" applyFont="1" applyFill="1" applyAlignment="1">
      <alignment horizontal="center"/>
    </xf>
    <xf numFmtId="0" fontId="1" fillId="54" borderId="0" xfId="0" applyFont="1" applyFill="1" applyAlignment="1">
      <alignment/>
    </xf>
    <xf numFmtId="0" fontId="1" fillId="55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9" xfId="0" applyFont="1" applyFill="1" applyBorder="1" applyAlignment="1">
      <alignment horizontal="right" vertical="center"/>
    </xf>
    <xf numFmtId="0" fontId="13" fillId="0" borderId="23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/>
    </xf>
    <xf numFmtId="168" fontId="1" fillId="56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 quotePrefix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54" borderId="19" xfId="0" applyFont="1" applyFill="1" applyBorder="1" applyAlignment="1">
      <alignment horizontal="center" vertical="center"/>
    </xf>
    <xf numFmtId="168" fontId="0" fillId="0" borderId="19" xfId="0" applyNumberFormat="1" applyFont="1" applyBorder="1" applyAlignment="1">
      <alignment horizontal="center" vertical="center"/>
    </xf>
    <xf numFmtId="168" fontId="0" fillId="0" borderId="20" xfId="0" applyNumberFormat="1" applyFont="1" applyFill="1" applyBorder="1" applyAlignment="1">
      <alignment vertical="center" wrapText="1"/>
    </xf>
    <xf numFmtId="168" fontId="0" fillId="0" borderId="19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" fillId="54" borderId="19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vertical="center"/>
    </xf>
    <xf numFmtId="168" fontId="7" fillId="0" borderId="19" xfId="0" applyNumberFormat="1" applyFont="1" applyFill="1" applyBorder="1" applyAlignment="1">
      <alignment vertical="center" wrapText="1"/>
    </xf>
    <xf numFmtId="168" fontId="1" fillId="0" borderId="23" xfId="0" applyNumberFormat="1" applyFont="1" applyFill="1" applyBorder="1" applyAlignment="1">
      <alignment vertical="center" wrapText="1"/>
    </xf>
    <xf numFmtId="168" fontId="1" fillId="56" borderId="19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/>
    </xf>
    <xf numFmtId="0" fontId="61" fillId="0" borderId="19" xfId="0" applyFont="1" applyFill="1" applyBorder="1" applyAlignment="1">
      <alignment horizontal="center" vertical="center" wrapText="1"/>
    </xf>
    <xf numFmtId="168" fontId="61" fillId="0" borderId="19" xfId="0" applyNumberFormat="1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/>
    </xf>
    <xf numFmtId="4" fontId="61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168" fontId="61" fillId="0" borderId="0" xfId="0" applyNumberFormat="1" applyFont="1" applyAlignment="1">
      <alignment vertical="center"/>
    </xf>
    <xf numFmtId="0" fontId="1" fillId="0" borderId="24" xfId="0" applyFont="1" applyFill="1" applyBorder="1" applyAlignment="1">
      <alignment horizontal="left" vertical="center" wrapText="1"/>
    </xf>
    <xf numFmtId="168" fontId="0" fillId="0" borderId="0" xfId="0" applyNumberFormat="1" applyFont="1" applyAlignment="1">
      <alignment/>
    </xf>
    <xf numFmtId="0" fontId="0" fillId="0" borderId="19" xfId="0" applyFont="1" applyBorder="1" applyAlignment="1">
      <alignment vertical="center" wrapText="1"/>
    </xf>
    <xf numFmtId="168" fontId="0" fillId="0" borderId="19" xfId="0" applyNumberFormat="1" applyFont="1" applyFill="1" applyBorder="1" applyAlignment="1">
      <alignment horizontal="center" vertical="center"/>
    </xf>
    <xf numFmtId="0" fontId="0" fillId="58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 wrapText="1"/>
    </xf>
    <xf numFmtId="168" fontId="0" fillId="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168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57" borderId="19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54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vertical="center" wrapText="1"/>
    </xf>
    <xf numFmtId="0" fontId="61" fillId="0" borderId="30" xfId="0" applyFont="1" applyFill="1" applyBorder="1" applyAlignment="1">
      <alignment horizontal="center" vertical="center" wrapText="1"/>
    </xf>
    <xf numFmtId="168" fontId="62" fillId="0" borderId="30" xfId="0" applyNumberFormat="1" applyFont="1" applyFill="1" applyBorder="1" applyAlignment="1">
      <alignment vertical="center" wrapText="1"/>
    </xf>
    <xf numFmtId="168" fontId="61" fillId="0" borderId="0" xfId="0" applyNumberFormat="1" applyFont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168" fontId="0" fillId="0" borderId="22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168" fontId="0" fillId="0" borderId="19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168" fontId="1" fillId="0" borderId="0" xfId="0" applyNumberFormat="1" applyFont="1" applyFill="1" applyAlignment="1">
      <alignment vertical="center"/>
    </xf>
    <xf numFmtId="168" fontId="0" fillId="0" borderId="19" xfId="0" applyNumberFormat="1" applyFont="1" applyBorder="1" applyAlignment="1">
      <alignment vertical="center" wrapText="1"/>
    </xf>
    <xf numFmtId="168" fontId="1" fillId="0" borderId="19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68" fontId="0" fillId="0" borderId="19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Alignment="1">
      <alignment horizontal="right"/>
    </xf>
    <xf numFmtId="168" fontId="0" fillId="0" borderId="19" xfId="0" applyNumberFormat="1" applyFill="1" applyBorder="1" applyAlignment="1">
      <alignment vertical="center"/>
    </xf>
    <xf numFmtId="168" fontId="0" fillId="0" borderId="21" xfId="0" applyNumberForma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vertical="center" wrapText="1"/>
    </xf>
    <xf numFmtId="168" fontId="0" fillId="0" borderId="19" xfId="0" applyNumberFormat="1" applyFont="1" applyFill="1" applyBorder="1" applyAlignment="1">
      <alignment vertical="center"/>
    </xf>
    <xf numFmtId="0" fontId="0" fillId="57" borderId="19" xfId="0" applyFont="1" applyFill="1" applyBorder="1" applyAlignment="1">
      <alignment horizontal="center" vertical="center"/>
    </xf>
    <xf numFmtId="0" fontId="0" fillId="57" borderId="19" xfId="0" applyFont="1" applyFill="1" applyBorder="1" applyAlignment="1">
      <alignment vertical="center" wrapText="1"/>
    </xf>
    <xf numFmtId="168" fontId="0" fillId="57" borderId="19" xfId="0" applyNumberFormat="1" applyFont="1" applyFill="1" applyBorder="1" applyAlignment="1">
      <alignment horizontal="right" vertical="center" wrapText="1"/>
    </xf>
    <xf numFmtId="168" fontId="0" fillId="0" borderId="23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32" xfId="0" applyFont="1" applyFill="1" applyBorder="1" applyAlignment="1">
      <alignment horizontal="center" vertical="center" wrapText="1"/>
    </xf>
    <xf numFmtId="0" fontId="0" fillId="54" borderId="23" xfId="0" applyFont="1" applyFill="1" applyBorder="1" applyAlignment="1">
      <alignment vertical="center"/>
    </xf>
    <xf numFmtId="0" fontId="0" fillId="58" borderId="23" xfId="0" applyFont="1" applyFill="1" applyBorder="1" applyAlignment="1">
      <alignment vertical="center"/>
    </xf>
    <xf numFmtId="14" fontId="0" fillId="0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4" fontId="62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 quotePrefix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 wrapText="1"/>
    </xf>
    <xf numFmtId="181" fontId="0" fillId="0" borderId="29" xfId="0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left" vertical="center" wrapText="1"/>
    </xf>
    <xf numFmtId="181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181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168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1" fillId="59" borderId="33" xfId="95" applyFont="1" applyFill="1" applyBorder="1" applyAlignment="1">
      <alignment horizontal="left"/>
      <protection/>
    </xf>
    <xf numFmtId="0" fontId="1" fillId="59" borderId="34" xfId="95" applyFont="1" applyFill="1" applyBorder="1" applyAlignment="1">
      <alignment horizontal="left"/>
      <protection/>
    </xf>
    <xf numFmtId="0" fontId="1" fillId="59" borderId="35" xfId="95" applyFont="1" applyFill="1" applyBorder="1" applyAlignment="1">
      <alignment horizontal="left"/>
      <protection/>
    </xf>
    <xf numFmtId="0" fontId="1" fillId="0" borderId="0" xfId="95" applyFont="1" applyFill="1" applyBorder="1" applyAlignment="1">
      <alignment horizontal="left"/>
      <protection/>
    </xf>
    <xf numFmtId="0" fontId="14" fillId="0" borderId="0" xfId="95">
      <alignment/>
      <protection/>
    </xf>
    <xf numFmtId="0" fontId="39" fillId="0" borderId="0" xfId="95" applyFont="1" applyAlignment="1">
      <alignment horizontal="center" vertical="center"/>
      <protection/>
    </xf>
    <xf numFmtId="0" fontId="40" fillId="0" borderId="26" xfId="95" applyFont="1" applyBorder="1">
      <alignment/>
      <protection/>
    </xf>
    <xf numFmtId="0" fontId="39" fillId="0" borderId="29" xfId="95" applyFont="1" applyBorder="1" applyAlignment="1">
      <alignment horizontal="center"/>
      <protection/>
    </xf>
    <xf numFmtId="0" fontId="39" fillId="0" borderId="25" xfId="95" applyFont="1" applyBorder="1">
      <alignment/>
      <protection/>
    </xf>
    <xf numFmtId="0" fontId="39" fillId="0" borderId="20" xfId="95" applyNumberFormat="1" applyFont="1" applyBorder="1" applyAlignment="1">
      <alignment horizontal="center"/>
      <protection/>
    </xf>
    <xf numFmtId="0" fontId="41" fillId="0" borderId="0" xfId="95" applyFont="1">
      <alignment/>
      <protection/>
    </xf>
    <xf numFmtId="0" fontId="39" fillId="0" borderId="20" xfId="95" applyFont="1" applyBorder="1" applyAlignment="1">
      <alignment horizontal="center"/>
      <protection/>
    </xf>
    <xf numFmtId="0" fontId="39" fillId="0" borderId="26" xfId="95" applyFont="1" applyBorder="1">
      <alignment/>
      <protection/>
    </xf>
    <xf numFmtId="0" fontId="15" fillId="55" borderId="0" xfId="95" applyFont="1" applyFill="1">
      <alignment/>
      <protection/>
    </xf>
    <xf numFmtId="0" fontId="42" fillId="59" borderId="20" xfId="95" applyFont="1" applyFill="1" applyBorder="1">
      <alignment/>
      <protection/>
    </xf>
    <xf numFmtId="0" fontId="0" fillId="60" borderId="19" xfId="0" applyFont="1" applyFill="1" applyBorder="1" applyAlignment="1">
      <alignment horizontal="center" vertical="center" wrapText="1"/>
    </xf>
    <xf numFmtId="168" fontId="1" fillId="60" borderId="19" xfId="0" applyNumberFormat="1" applyFont="1" applyFill="1" applyBorder="1" applyAlignment="1">
      <alignment vertical="center"/>
    </xf>
    <xf numFmtId="168" fontId="0" fillId="0" borderId="19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57" borderId="19" xfId="0" applyFont="1" applyFill="1" applyBorder="1" applyAlignment="1">
      <alignment vertical="center" wrapText="1"/>
    </xf>
    <xf numFmtId="0" fontId="0" fillId="57" borderId="19" xfId="0" applyFont="1" applyFill="1" applyBorder="1" applyAlignment="1">
      <alignment horizontal="center" vertical="center" wrapText="1"/>
    </xf>
    <xf numFmtId="168" fontId="0" fillId="0" borderId="19" xfId="0" applyNumberFormat="1" applyFont="1" applyFill="1" applyBorder="1" applyAlignment="1" quotePrefix="1">
      <alignment vertical="center"/>
    </xf>
    <xf numFmtId="0" fontId="1" fillId="58" borderId="37" xfId="0" applyFont="1" applyFill="1" applyBorder="1" applyAlignment="1">
      <alignment horizontal="center"/>
    </xf>
    <xf numFmtId="168" fontId="1" fillId="58" borderId="38" xfId="0" applyNumberFormat="1" applyFont="1" applyFill="1" applyBorder="1" applyAlignment="1">
      <alignment horizontal="center"/>
    </xf>
    <xf numFmtId="0" fontId="0" fillId="0" borderId="19" xfId="94" applyFont="1" applyFill="1" applyBorder="1" applyAlignment="1">
      <alignment horizontal="center" vertical="center" wrapText="1"/>
      <protection/>
    </xf>
    <xf numFmtId="0" fontId="1" fillId="0" borderId="19" xfId="94" applyFont="1" applyFill="1" applyBorder="1" applyAlignment="1">
      <alignment horizontal="center" vertical="center" wrapText="1"/>
      <protection/>
    </xf>
    <xf numFmtId="0" fontId="0" fillId="0" borderId="0" xfId="94" applyFont="1" applyFill="1" applyAlignment="1">
      <alignment horizontal="center" vertical="center"/>
      <protection/>
    </xf>
    <xf numFmtId="168" fontId="0" fillId="0" borderId="19" xfId="94" applyNumberFormat="1" applyFont="1" applyFill="1" applyBorder="1" applyAlignment="1">
      <alignment horizontal="center" vertical="center" wrapText="1"/>
      <protection/>
    </xf>
    <xf numFmtId="168" fontId="1" fillId="0" borderId="19" xfId="94" applyNumberFormat="1" applyFont="1" applyFill="1" applyBorder="1" applyAlignment="1">
      <alignment horizontal="center" vertical="center" wrapText="1"/>
      <protection/>
    </xf>
    <xf numFmtId="0" fontId="11" fillId="0" borderId="19" xfId="94" applyFont="1" applyFill="1" applyBorder="1" applyAlignment="1">
      <alignment horizontal="center" vertical="center" wrapText="1"/>
      <protection/>
    </xf>
    <xf numFmtId="0" fontId="0" fillId="0" borderId="19" xfId="94" applyFont="1" applyFill="1" applyBorder="1" applyAlignment="1">
      <alignment horizontal="center" vertical="center"/>
      <protection/>
    </xf>
    <xf numFmtId="0" fontId="11" fillId="0" borderId="19" xfId="94" applyFont="1" applyFill="1" applyBorder="1" applyAlignment="1">
      <alignment horizontal="center" vertical="center"/>
      <protection/>
    </xf>
    <xf numFmtId="0" fontId="0" fillId="57" borderId="21" xfId="94" applyFont="1" applyFill="1" applyBorder="1" applyAlignment="1">
      <alignment horizontal="center" vertical="center" wrapText="1"/>
      <protection/>
    </xf>
    <xf numFmtId="0" fontId="0" fillId="57" borderId="19" xfId="94" applyFont="1" applyFill="1" applyBorder="1" applyAlignment="1">
      <alignment horizontal="center" vertical="center" wrapText="1"/>
      <protection/>
    </xf>
    <xf numFmtId="168" fontId="0" fillId="57" borderId="19" xfId="94" applyNumberFormat="1" applyFont="1" applyFill="1" applyBorder="1" applyAlignment="1">
      <alignment horizontal="center" vertical="center" wrapText="1"/>
      <protection/>
    </xf>
    <xf numFmtId="0" fontId="11" fillId="0" borderId="19" xfId="94" applyFont="1" applyBorder="1" applyAlignment="1">
      <alignment horizontal="center"/>
      <protection/>
    </xf>
    <xf numFmtId="8" fontId="0" fillId="0" borderId="19" xfId="94" applyNumberFormat="1" applyFont="1" applyBorder="1" applyAlignment="1">
      <alignment horizontal="center" vertical="center" wrapText="1"/>
      <protection/>
    </xf>
    <xf numFmtId="0" fontId="0" fillId="0" borderId="22" xfId="94" applyFont="1" applyFill="1" applyBorder="1" applyAlignment="1">
      <alignment horizontal="center" vertical="center" wrapText="1"/>
      <protection/>
    </xf>
    <xf numFmtId="183" fontId="0" fillId="0" borderId="22" xfId="94" applyNumberFormat="1" applyFont="1" applyFill="1" applyBorder="1" applyAlignment="1">
      <alignment horizontal="center" vertical="center" wrapText="1"/>
      <protection/>
    </xf>
    <xf numFmtId="0" fontId="12" fillId="57" borderId="19" xfId="0" applyFont="1" applyFill="1" applyBorder="1" applyAlignment="1">
      <alignment horizontal="left" vertical="center" wrapText="1"/>
    </xf>
    <xf numFmtId="0" fontId="12" fillId="57" borderId="19" xfId="0" applyFont="1" applyFill="1" applyBorder="1" applyAlignment="1">
      <alignment horizontal="center" vertical="center" wrapText="1"/>
    </xf>
    <xf numFmtId="0" fontId="12" fillId="57" borderId="19" xfId="0" applyFont="1" applyFill="1" applyBorder="1" applyAlignment="1" quotePrefix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0" fillId="58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8" fontId="1" fillId="0" borderId="19" xfId="0" applyNumberFormat="1" applyFont="1" applyFill="1" applyBorder="1" applyAlignment="1">
      <alignment horizontal="right" vertical="center" wrapText="1"/>
    </xf>
    <xf numFmtId="168" fontId="0" fillId="0" borderId="21" xfId="0" applyNumberFormat="1" applyFont="1" applyFill="1" applyBorder="1" applyAlignment="1">
      <alignment horizontal="right" vertical="center" wrapText="1"/>
    </xf>
    <xf numFmtId="168" fontId="0" fillId="0" borderId="29" xfId="0" applyNumberFormat="1" applyFont="1" applyFill="1" applyBorder="1" applyAlignment="1">
      <alignment horizontal="right" vertical="center" wrapText="1"/>
    </xf>
    <xf numFmtId="168" fontId="0" fillId="0" borderId="20" xfId="0" applyNumberFormat="1" applyFont="1" applyFill="1" applyBorder="1" applyAlignment="1">
      <alignment horizontal="right" vertical="center" wrapText="1"/>
    </xf>
    <xf numFmtId="168" fontId="0" fillId="0" borderId="0" xfId="0" applyNumberFormat="1" applyFont="1" applyAlignment="1">
      <alignment horizontal="right" vertical="center"/>
    </xf>
    <xf numFmtId="44" fontId="0" fillId="0" borderId="19" xfId="110" applyFont="1" applyFill="1" applyBorder="1" applyAlignment="1">
      <alignment horizontal="right" vertical="center" wrapText="1"/>
    </xf>
    <xf numFmtId="168" fontId="61" fillId="0" borderId="19" xfId="0" applyNumberFormat="1" applyFont="1" applyFill="1" applyBorder="1" applyAlignment="1">
      <alignment horizontal="right" vertical="center" wrapText="1"/>
    </xf>
    <xf numFmtId="168" fontId="1" fillId="56" borderId="19" xfId="0" applyNumberFormat="1" applyFont="1" applyFill="1" applyBorder="1" applyAlignment="1">
      <alignment horizontal="right" vertical="center"/>
    </xf>
    <xf numFmtId="0" fontId="11" fillId="0" borderId="19" xfId="94" applyFont="1" applyBorder="1" applyAlignment="1">
      <alignment horizontal="center" vertical="center"/>
      <protection/>
    </xf>
    <xf numFmtId="168" fontId="0" fillId="57" borderId="19" xfId="0" applyNumberFormat="1" applyFont="1" applyFill="1" applyBorder="1" applyAlignment="1">
      <alignment horizontal="center" vertical="center" wrapText="1"/>
    </xf>
    <xf numFmtId="0" fontId="0" fillId="57" borderId="19" xfId="0" applyFont="1" applyFill="1" applyBorder="1" applyAlignment="1">
      <alignment horizontal="center" vertical="center" wrapText="1"/>
    </xf>
    <xf numFmtId="0" fontId="1" fillId="58" borderId="19" xfId="0" applyFont="1" applyFill="1" applyBorder="1" applyAlignment="1">
      <alignment horizontal="center" vertical="center"/>
    </xf>
    <xf numFmtId="0" fontId="1" fillId="58" borderId="19" xfId="0" applyFont="1" applyFill="1" applyBorder="1" applyAlignment="1">
      <alignment horizontal="center" vertical="center" wrapText="1"/>
    </xf>
    <xf numFmtId="0" fontId="31" fillId="58" borderId="19" xfId="0" applyFont="1" applyFill="1" applyBorder="1" applyAlignment="1">
      <alignment horizontal="center" vertical="center" wrapText="1"/>
    </xf>
    <xf numFmtId="168" fontId="31" fillId="58" borderId="19" xfId="0" applyNumberFormat="1" applyFont="1" applyFill="1" applyBorder="1" applyAlignment="1">
      <alignment horizontal="center" vertical="center" wrapText="1"/>
    </xf>
    <xf numFmtId="0" fontId="0" fillId="57" borderId="19" xfId="0" applyFont="1" applyFill="1" applyBorder="1" applyAlignment="1">
      <alignment vertical="center"/>
    </xf>
    <xf numFmtId="168" fontId="0" fillId="57" borderId="19" xfId="0" applyNumberFormat="1" applyFont="1" applyFill="1" applyBorder="1" applyAlignment="1">
      <alignment horizontal="center" vertical="center"/>
    </xf>
    <xf numFmtId="168" fontId="0" fillId="0" borderId="19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0" fillId="0" borderId="20" xfId="95" applyFont="1" applyBorder="1" applyAlignment="1">
      <alignment horizontal="center"/>
      <protection/>
    </xf>
    <xf numFmtId="0" fontId="40" fillId="59" borderId="26" xfId="95" applyFont="1" applyFill="1" applyBorder="1">
      <alignment/>
      <protection/>
    </xf>
    <xf numFmtId="168" fontId="0" fillId="0" borderId="21" xfId="0" applyNumberFormat="1" applyFont="1" applyFill="1" applyBorder="1" applyAlignment="1">
      <alignment vertical="center"/>
    </xf>
    <xf numFmtId="181" fontId="0" fillId="0" borderId="19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7" fillId="59" borderId="20" xfId="95" applyNumberFormat="1" applyFont="1" applyFill="1" applyBorder="1" applyAlignment="1">
      <alignment horizontal="center"/>
      <protection/>
    </xf>
    <xf numFmtId="0" fontId="31" fillId="0" borderId="0" xfId="0" applyFont="1" applyAlignment="1">
      <alignment horizontal="left"/>
    </xf>
    <xf numFmtId="0" fontId="1" fillId="0" borderId="2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54" borderId="19" xfId="0" applyFont="1" applyFill="1" applyBorder="1" applyAlignment="1">
      <alignment horizontal="left" vertical="center" wrapText="1"/>
    </xf>
    <xf numFmtId="168" fontId="1" fillId="0" borderId="21" xfId="0" applyNumberFormat="1" applyFont="1" applyFill="1" applyBorder="1" applyAlignment="1">
      <alignment horizontal="center" vertical="center" wrapText="1"/>
    </xf>
    <xf numFmtId="168" fontId="1" fillId="0" borderId="23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54" borderId="19" xfId="0" applyFont="1" applyFill="1" applyBorder="1" applyAlignment="1">
      <alignment vertical="center" wrapText="1"/>
    </xf>
    <xf numFmtId="168" fontId="62" fillId="0" borderId="28" xfId="0" applyNumberFormat="1" applyFont="1" applyFill="1" applyBorder="1" applyAlignment="1">
      <alignment horizontal="center" vertical="center" wrapText="1"/>
    </xf>
    <xf numFmtId="168" fontId="62" fillId="0" borderId="39" xfId="0" applyNumberFormat="1" applyFont="1" applyFill="1" applyBorder="1" applyAlignment="1">
      <alignment horizontal="center" vertical="center" wrapText="1"/>
    </xf>
    <xf numFmtId="168" fontId="62" fillId="0" borderId="36" xfId="0" applyNumberFormat="1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horizontal="center" vertical="center" wrapText="1"/>
    </xf>
    <xf numFmtId="0" fontId="1" fillId="54" borderId="23" xfId="0" applyFont="1" applyFill="1" applyBorder="1" applyAlignment="1">
      <alignment horizontal="left" vertical="center" wrapText="1"/>
    </xf>
    <xf numFmtId="0" fontId="1" fillId="58" borderId="19" xfId="0" applyFont="1" applyFill="1" applyBorder="1" applyAlignment="1">
      <alignment horizontal="center" vertical="center" wrapText="1"/>
    </xf>
    <xf numFmtId="44" fontId="1" fillId="54" borderId="19" xfId="110" applyFont="1" applyFill="1" applyBorder="1" applyAlignment="1">
      <alignment horizontal="left" vertical="center" wrapText="1"/>
    </xf>
    <xf numFmtId="0" fontId="1" fillId="55" borderId="40" xfId="0" applyFont="1" applyFill="1" applyBorder="1" applyAlignment="1">
      <alignment horizontal="center" vertical="center" wrapText="1"/>
    </xf>
    <xf numFmtId="0" fontId="0" fillId="58" borderId="39" xfId="0" applyFont="1" applyFill="1" applyBorder="1" applyAlignment="1">
      <alignment horizontal="center" vertical="center"/>
    </xf>
    <xf numFmtId="0" fontId="0" fillId="58" borderId="3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54" borderId="41" xfId="0" applyFont="1" applyFill="1" applyBorder="1" applyAlignment="1">
      <alignment horizontal="center" vertical="center"/>
    </xf>
    <xf numFmtId="0" fontId="0" fillId="54" borderId="42" xfId="0" applyFont="1" applyFill="1" applyBorder="1" applyAlignment="1">
      <alignment horizontal="center" vertical="center"/>
    </xf>
    <xf numFmtId="0" fontId="0" fillId="54" borderId="4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0" fillId="58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8" fillId="56" borderId="1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54" borderId="28" xfId="0" applyFont="1" applyFill="1" applyBorder="1" applyAlignment="1">
      <alignment horizontal="left" vertical="center" wrapText="1"/>
    </xf>
    <xf numFmtId="0" fontId="1" fillId="54" borderId="39" xfId="0" applyFont="1" applyFill="1" applyBorder="1" applyAlignment="1">
      <alignment horizontal="left" vertical="center" wrapText="1"/>
    </xf>
    <xf numFmtId="0" fontId="1" fillId="54" borderId="36" xfId="0" applyFont="1" applyFill="1" applyBorder="1" applyAlignment="1">
      <alignment horizontal="left" vertical="center" wrapText="1"/>
    </xf>
    <xf numFmtId="168" fontId="0" fillId="0" borderId="21" xfId="0" applyNumberFormat="1" applyFont="1" applyBorder="1" applyAlignment="1">
      <alignment vertical="center" wrapText="1"/>
    </xf>
    <xf numFmtId="168" fontId="0" fillId="0" borderId="44" xfId="0" applyNumberFormat="1" applyFont="1" applyBorder="1" applyAlignment="1">
      <alignment vertical="center" wrapText="1"/>
    </xf>
    <xf numFmtId="168" fontId="0" fillId="0" borderId="23" xfId="0" applyNumberFormat="1" applyFont="1" applyBorder="1" applyAlignment="1">
      <alignment vertical="center" wrapText="1"/>
    </xf>
    <xf numFmtId="0" fontId="1" fillId="56" borderId="19" xfId="0" applyFont="1" applyFill="1" applyBorder="1" applyAlignment="1">
      <alignment horizontal="center" vertical="center" wrapText="1"/>
    </xf>
    <xf numFmtId="168" fontId="0" fillId="0" borderId="21" xfId="0" applyNumberFormat="1" applyFont="1" applyFill="1" applyBorder="1" applyAlignment="1">
      <alignment vertical="center" wrapText="1"/>
    </xf>
    <xf numFmtId="168" fontId="0" fillId="0" borderId="44" xfId="0" applyNumberFormat="1" applyFont="1" applyFill="1" applyBorder="1" applyAlignment="1">
      <alignment vertical="center" wrapText="1"/>
    </xf>
    <xf numFmtId="168" fontId="0" fillId="0" borderId="23" xfId="0" applyNumberFormat="1" applyFont="1" applyFill="1" applyBorder="1" applyAlignment="1">
      <alignment vertical="center" wrapText="1"/>
    </xf>
    <xf numFmtId="0" fontId="1" fillId="60" borderId="28" xfId="0" applyFont="1" applyFill="1" applyBorder="1" applyAlignment="1">
      <alignment horizontal="left" vertical="center" wrapText="1"/>
    </xf>
    <xf numFmtId="0" fontId="1" fillId="60" borderId="39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" fillId="58" borderId="19" xfId="0" applyFont="1" applyFill="1" applyBorder="1" applyAlignment="1">
      <alignment horizontal="left" vertical="center" wrapText="1"/>
    </xf>
    <xf numFmtId="0" fontId="1" fillId="58" borderId="28" xfId="0" applyFont="1" applyFill="1" applyBorder="1" applyAlignment="1">
      <alignment horizontal="left" vertical="center" wrapText="1"/>
    </xf>
    <xf numFmtId="0" fontId="1" fillId="58" borderId="39" xfId="0" applyFont="1" applyFill="1" applyBorder="1" applyAlignment="1">
      <alignment horizontal="left" vertical="center" wrapText="1"/>
    </xf>
    <xf numFmtId="0" fontId="1" fillId="58" borderId="36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4" fontId="1" fillId="0" borderId="49" xfId="0" applyNumberFormat="1" applyFont="1" applyFill="1" applyBorder="1" applyAlignment="1">
      <alignment horizontal="center" vertical="center" wrapText="1"/>
    </xf>
    <xf numFmtId="14" fontId="1" fillId="0" borderId="44" xfId="0" applyNumberFormat="1" applyFont="1" applyFill="1" applyBorder="1" applyAlignment="1">
      <alignment horizontal="center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61" borderId="19" xfId="94" applyFont="1" applyFill="1" applyBorder="1" applyAlignment="1">
      <alignment horizontal="center" vertical="center" wrapText="1"/>
      <protection/>
    </xf>
    <xf numFmtId="0" fontId="1" fillId="0" borderId="19" xfId="94" applyFont="1" applyFill="1" applyBorder="1" applyAlignment="1">
      <alignment horizontal="center" vertical="center"/>
      <protection/>
    </xf>
    <xf numFmtId="0" fontId="11" fillId="0" borderId="21" xfId="94" applyFont="1" applyBorder="1" applyAlignment="1">
      <alignment horizontal="center" vertical="center"/>
      <protection/>
    </xf>
    <xf numFmtId="0" fontId="11" fillId="0" borderId="23" xfId="94" applyFont="1" applyBorder="1" applyAlignment="1">
      <alignment horizontal="center" vertical="center"/>
      <protection/>
    </xf>
    <xf numFmtId="0" fontId="5" fillId="0" borderId="3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center" wrapText="1"/>
    </xf>
    <xf numFmtId="0" fontId="1" fillId="54" borderId="26" xfId="0" applyFont="1" applyFill="1" applyBorder="1" applyAlignment="1">
      <alignment horizontal="left" vertical="center"/>
    </xf>
    <xf numFmtId="0" fontId="1" fillId="54" borderId="56" xfId="0" applyFont="1" applyFill="1" applyBorder="1" applyAlignment="1">
      <alignment horizontal="left" vertical="center"/>
    </xf>
    <xf numFmtId="0" fontId="1" fillId="54" borderId="57" xfId="0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 vertical="center" wrapText="1"/>
    </xf>
    <xf numFmtId="168" fontId="0" fillId="57" borderId="21" xfId="0" applyNumberFormat="1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/>
    </xf>
  </cellXfs>
  <cellStyles count="10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Hiperłącze 2" xfId="72"/>
    <cellStyle name="Hiperłącze 2 2" xfId="73"/>
    <cellStyle name="Hiperłącze 2 3" xfId="74"/>
    <cellStyle name="Hiperłącze 3" xfId="75"/>
    <cellStyle name="Hiperłącze 3 2" xfId="76"/>
    <cellStyle name="Hiperłącze 3 3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e 2" xfId="91"/>
    <cellStyle name="Normalny 2" xfId="92"/>
    <cellStyle name="Normalny 2 2" xfId="93"/>
    <cellStyle name="Normalny 3" xfId="94"/>
    <cellStyle name="Normalny_NNW członków OSP 2014" xfId="95"/>
    <cellStyle name="Obliczenia" xfId="96"/>
    <cellStyle name="Obliczenia 2" xfId="97"/>
    <cellStyle name="Followed Hyperlink" xfId="98"/>
    <cellStyle name="Percent" xfId="99"/>
    <cellStyle name="Suma" xfId="100"/>
    <cellStyle name="Suma 2" xfId="101"/>
    <cellStyle name="Tekst objaśnienia" xfId="102"/>
    <cellStyle name="Tekst objaśnienia 2" xfId="103"/>
    <cellStyle name="Tekst ostrzeżenia" xfId="104"/>
    <cellStyle name="Tekst ostrzeżenia 2" xfId="105"/>
    <cellStyle name="Tytuł" xfId="106"/>
    <cellStyle name="Tytuł 2" xfId="107"/>
    <cellStyle name="Uwaga" xfId="108"/>
    <cellStyle name="Uwaga 2" xfId="109"/>
    <cellStyle name="Currency" xfId="110"/>
    <cellStyle name="Currency [0]" xfId="111"/>
    <cellStyle name="Walutowy 2" xfId="112"/>
    <cellStyle name="Walutowy 2 2" xfId="113"/>
    <cellStyle name="Walutowy 3" xfId="114"/>
    <cellStyle name="Walutowy 4" xfId="115"/>
    <cellStyle name="Walutowy 5" xfId="116"/>
    <cellStyle name="Walutowy 5 2" xfId="117"/>
    <cellStyle name="Walutowy 6" xfId="118"/>
    <cellStyle name="Złe" xfId="119"/>
    <cellStyle name="Złe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="120" zoomScaleNormal="120" zoomScalePageLayoutView="0" workbookViewId="0" topLeftCell="A1">
      <selection activeCell="F25" sqref="F25"/>
    </sheetView>
  </sheetViews>
  <sheetFormatPr defaultColWidth="9.140625" defaultRowHeight="12.75"/>
  <cols>
    <col min="1" max="1" width="6.57421875" style="18" customWidth="1"/>
    <col min="2" max="2" width="49.140625" style="0" customWidth="1"/>
    <col min="3" max="3" width="12.421875" style="18" customWidth="1"/>
    <col min="4" max="4" width="13.57421875" style="0" bestFit="1" customWidth="1"/>
    <col min="5" max="5" width="12.7109375" style="18" customWidth="1"/>
    <col min="6" max="6" width="15.7109375" style="18" customWidth="1"/>
    <col min="7" max="7" width="21.140625" style="0" customWidth="1"/>
    <col min="8" max="8" width="19.8515625" style="0" customWidth="1"/>
    <col min="9" max="9" width="20.00390625" style="0" customWidth="1"/>
    <col min="10" max="10" width="23.140625" style="0" customWidth="1"/>
    <col min="11" max="11" width="19.7109375" style="0" customWidth="1"/>
    <col min="12" max="12" width="18.00390625" style="14" customWidth="1"/>
    <col min="13" max="13" width="21.8515625" style="0" customWidth="1"/>
  </cols>
  <sheetData>
    <row r="1" spans="1:6" ht="12.75">
      <c r="A1" s="243" t="s">
        <v>361</v>
      </c>
      <c r="B1" s="243"/>
      <c r="F1" s="21"/>
    </row>
    <row r="3" spans="1:6" ht="12.75">
      <c r="A3" s="38"/>
      <c r="B3" s="39" t="s">
        <v>223</v>
      </c>
      <c r="C3" s="38"/>
      <c r="D3" s="39"/>
      <c r="E3" s="38"/>
      <c r="F3" s="38"/>
    </row>
    <row r="5" spans="1:13" ht="72">
      <c r="A5" s="229" t="s">
        <v>7</v>
      </c>
      <c r="B5" s="229" t="s">
        <v>8</v>
      </c>
      <c r="C5" s="229" t="s">
        <v>363</v>
      </c>
      <c r="D5" s="229" t="s">
        <v>9</v>
      </c>
      <c r="E5" s="229" t="s">
        <v>10</v>
      </c>
      <c r="F5" s="230" t="s">
        <v>209</v>
      </c>
      <c r="G5" s="231" t="s">
        <v>364</v>
      </c>
      <c r="H5" s="231" t="s">
        <v>375</v>
      </c>
      <c r="I5" s="231" t="s">
        <v>376</v>
      </c>
      <c r="J5" s="231" t="s">
        <v>365</v>
      </c>
      <c r="K5" s="231" t="s">
        <v>377</v>
      </c>
      <c r="L5" s="232" t="s">
        <v>366</v>
      </c>
      <c r="M5" s="231" t="s">
        <v>367</v>
      </c>
    </row>
    <row r="6" spans="1:13" s="28" customFormat="1" ht="127.5">
      <c r="A6" s="20">
        <v>1</v>
      </c>
      <c r="B6" s="52" t="s">
        <v>214</v>
      </c>
      <c r="C6" s="53" t="s">
        <v>319</v>
      </c>
      <c r="D6" s="53">
        <v>7221000166</v>
      </c>
      <c r="E6" s="54" t="s">
        <v>48</v>
      </c>
      <c r="F6" s="25">
        <v>24</v>
      </c>
      <c r="G6" s="108"/>
      <c r="H6" s="13" t="s">
        <v>368</v>
      </c>
      <c r="I6" s="13" t="s">
        <v>369</v>
      </c>
      <c r="J6" s="20" t="s">
        <v>370</v>
      </c>
      <c r="K6" s="20" t="s">
        <v>236</v>
      </c>
      <c r="L6" s="64">
        <v>18185095</v>
      </c>
      <c r="M6" s="13" t="s">
        <v>671</v>
      </c>
    </row>
    <row r="7" spans="1:13" s="4" customFormat="1" ht="19.5" customHeight="1">
      <c r="A7" s="139">
        <v>2</v>
      </c>
      <c r="B7" s="52" t="s">
        <v>27</v>
      </c>
      <c r="C7" s="53"/>
      <c r="D7" s="212"/>
      <c r="E7" s="213"/>
      <c r="F7" s="139"/>
      <c r="G7" s="35"/>
      <c r="H7" s="35"/>
      <c r="I7" s="35"/>
      <c r="J7" s="35"/>
      <c r="K7" s="35"/>
      <c r="L7" s="89"/>
      <c r="M7" s="35"/>
    </row>
    <row r="8" spans="1:13" s="4" customFormat="1" ht="19.5" customHeight="1">
      <c r="A8" s="139" t="s">
        <v>38</v>
      </c>
      <c r="B8" s="57" t="s">
        <v>210</v>
      </c>
      <c r="C8" s="25"/>
      <c r="D8" s="25">
        <v>7221145002</v>
      </c>
      <c r="E8" s="25">
        <v>450717979</v>
      </c>
      <c r="F8" s="25">
        <v>72</v>
      </c>
      <c r="G8" s="35"/>
      <c r="H8" s="35"/>
      <c r="I8" s="35"/>
      <c r="J8" s="35"/>
      <c r="K8" s="35"/>
      <c r="L8" s="89"/>
      <c r="M8" s="35"/>
    </row>
    <row r="9" spans="1:13" s="4" customFormat="1" ht="19.5" customHeight="1">
      <c r="A9" s="139" t="s">
        <v>39</v>
      </c>
      <c r="B9" s="57" t="s">
        <v>28</v>
      </c>
      <c r="C9" s="25"/>
      <c r="D9" s="25">
        <v>7221317880</v>
      </c>
      <c r="E9" s="25" t="s">
        <v>49</v>
      </c>
      <c r="F9" s="25">
        <v>26</v>
      </c>
      <c r="G9" s="35"/>
      <c r="H9" s="35"/>
      <c r="I9" s="35"/>
      <c r="J9" s="35"/>
      <c r="K9" s="35"/>
      <c r="L9" s="89"/>
      <c r="M9" s="35"/>
    </row>
    <row r="10" spans="1:13" s="4" customFormat="1" ht="19.5" customHeight="1">
      <c r="A10" s="139" t="s">
        <v>40</v>
      </c>
      <c r="B10" s="58" t="s">
        <v>29</v>
      </c>
      <c r="C10" s="75"/>
      <c r="D10" s="25">
        <v>7221145278</v>
      </c>
      <c r="E10" s="25" t="s">
        <v>50</v>
      </c>
      <c r="F10" s="25">
        <v>49</v>
      </c>
      <c r="G10" s="35"/>
      <c r="H10" s="35"/>
      <c r="I10" s="35"/>
      <c r="J10" s="35"/>
      <c r="K10" s="35"/>
      <c r="L10" s="89"/>
      <c r="M10" s="35"/>
    </row>
    <row r="11" spans="1:13" s="4" customFormat="1" ht="19.5" customHeight="1">
      <c r="A11" s="139" t="s">
        <v>41</v>
      </c>
      <c r="B11" s="58" t="s">
        <v>30</v>
      </c>
      <c r="C11" s="75"/>
      <c r="D11" s="25">
        <v>7221144965</v>
      </c>
      <c r="E11" s="25">
        <v>451104925</v>
      </c>
      <c r="F11" s="25">
        <v>25</v>
      </c>
      <c r="G11" s="35"/>
      <c r="H11" s="35"/>
      <c r="I11" s="35"/>
      <c r="J11" s="35"/>
      <c r="K11" s="35"/>
      <c r="L11" s="89"/>
      <c r="M11" s="35"/>
    </row>
    <row r="12" spans="1:13" s="4" customFormat="1" ht="19.5" customHeight="1">
      <c r="A12" s="139" t="s">
        <v>42</v>
      </c>
      <c r="B12" s="58" t="s">
        <v>31</v>
      </c>
      <c r="C12" s="75"/>
      <c r="D12" s="25">
        <v>7221145255</v>
      </c>
      <c r="E12" s="25" t="s">
        <v>51</v>
      </c>
      <c r="F12" s="25">
        <v>24</v>
      </c>
      <c r="G12" s="35"/>
      <c r="H12" s="35"/>
      <c r="I12" s="35"/>
      <c r="J12" s="35"/>
      <c r="K12" s="35"/>
      <c r="L12" s="89"/>
      <c r="M12" s="35"/>
    </row>
    <row r="13" spans="1:13" s="28" customFormat="1" ht="19.5" customHeight="1">
      <c r="A13" s="139" t="s">
        <v>43</v>
      </c>
      <c r="B13" s="58" t="s">
        <v>32</v>
      </c>
      <c r="C13" s="75"/>
      <c r="D13" s="25">
        <v>7221145060</v>
      </c>
      <c r="E13" s="25">
        <v>451103357</v>
      </c>
      <c r="F13" s="25">
        <v>18</v>
      </c>
      <c r="G13" s="108"/>
      <c r="H13" s="108"/>
      <c r="I13" s="108"/>
      <c r="J13" s="108"/>
      <c r="K13" s="108"/>
      <c r="L13" s="64"/>
      <c r="M13" s="108"/>
    </row>
    <row r="14" spans="1:13" s="4" customFormat="1" ht="19.5" customHeight="1">
      <c r="A14" s="139" t="s">
        <v>44</v>
      </c>
      <c r="B14" s="58" t="s">
        <v>33</v>
      </c>
      <c r="C14" s="75"/>
      <c r="D14" s="25">
        <v>7221145309</v>
      </c>
      <c r="E14" s="25" t="s">
        <v>52</v>
      </c>
      <c r="F14" s="25">
        <v>33</v>
      </c>
      <c r="G14" s="35"/>
      <c r="H14" s="35"/>
      <c r="I14" s="35"/>
      <c r="J14" s="35"/>
      <c r="K14" s="35"/>
      <c r="L14" s="89"/>
      <c r="M14" s="35"/>
    </row>
    <row r="15" spans="1:13" s="4" customFormat="1" ht="19.5" customHeight="1">
      <c r="A15" s="139" t="s">
        <v>45</v>
      </c>
      <c r="B15" s="58" t="s">
        <v>34</v>
      </c>
      <c r="C15" s="75"/>
      <c r="D15" s="25">
        <v>7221145373</v>
      </c>
      <c r="E15" s="25">
        <v>451104948</v>
      </c>
      <c r="F15" s="25">
        <v>15</v>
      </c>
      <c r="G15" s="35"/>
      <c r="H15" s="35"/>
      <c r="I15" s="35"/>
      <c r="J15" s="35"/>
      <c r="K15" s="35"/>
      <c r="L15" s="89"/>
      <c r="M15" s="35"/>
    </row>
    <row r="16" spans="1:13" s="28" customFormat="1" ht="18" customHeight="1">
      <c r="A16" s="139" t="s">
        <v>46</v>
      </c>
      <c r="B16" s="58" t="s">
        <v>35</v>
      </c>
      <c r="C16" s="75"/>
      <c r="D16" s="25">
        <v>7221145344</v>
      </c>
      <c r="E16" s="25">
        <v>451104871</v>
      </c>
      <c r="F16" s="25">
        <v>34</v>
      </c>
      <c r="G16" s="108"/>
      <c r="H16" s="108"/>
      <c r="I16" s="108"/>
      <c r="J16" s="108"/>
      <c r="K16" s="108"/>
      <c r="L16" s="64"/>
      <c r="M16" s="108"/>
    </row>
    <row r="17" spans="1:13" s="28" customFormat="1" ht="18" customHeight="1">
      <c r="A17" s="139" t="s">
        <v>47</v>
      </c>
      <c r="B17" s="58" t="s">
        <v>36</v>
      </c>
      <c r="C17" s="75"/>
      <c r="D17" s="59">
        <v>7221145120</v>
      </c>
      <c r="E17" s="59">
        <v>451104888</v>
      </c>
      <c r="F17" s="25">
        <v>30</v>
      </c>
      <c r="G17" s="108"/>
      <c r="H17" s="108"/>
      <c r="I17" s="108"/>
      <c r="J17" s="108"/>
      <c r="K17" s="108"/>
      <c r="L17" s="64"/>
      <c r="M17" s="108"/>
    </row>
    <row r="18" spans="1:13" s="28" customFormat="1" ht="51">
      <c r="A18" s="20">
        <v>3</v>
      </c>
      <c r="B18" s="52" t="s">
        <v>215</v>
      </c>
      <c r="C18" s="53" t="s">
        <v>357</v>
      </c>
      <c r="D18" s="53">
        <v>7221169907</v>
      </c>
      <c r="E18" s="53">
        <v>450094372</v>
      </c>
      <c r="F18" s="25">
        <v>19</v>
      </c>
      <c r="G18" s="108"/>
      <c r="H18" s="13" t="s">
        <v>371</v>
      </c>
      <c r="I18" s="20" t="s">
        <v>236</v>
      </c>
      <c r="J18" s="20"/>
      <c r="K18" s="20" t="s">
        <v>236</v>
      </c>
      <c r="L18" s="64">
        <v>1900000</v>
      </c>
      <c r="M18" s="108"/>
    </row>
    <row r="19" spans="1:13" s="28" customFormat="1" ht="38.25">
      <c r="A19" s="20">
        <v>4</v>
      </c>
      <c r="B19" s="52" t="s">
        <v>216</v>
      </c>
      <c r="C19" s="53" t="s">
        <v>317</v>
      </c>
      <c r="D19" s="53">
        <v>7221000172</v>
      </c>
      <c r="E19" s="54" t="s">
        <v>53</v>
      </c>
      <c r="F19" s="25">
        <v>6</v>
      </c>
      <c r="G19" s="108"/>
      <c r="H19" s="20" t="s">
        <v>324</v>
      </c>
      <c r="I19" s="20" t="s">
        <v>236</v>
      </c>
      <c r="J19" s="20"/>
      <c r="K19" s="20" t="s">
        <v>236</v>
      </c>
      <c r="L19" s="64">
        <v>481425.72</v>
      </c>
      <c r="M19" s="13" t="s">
        <v>673</v>
      </c>
    </row>
    <row r="20" spans="1:13" s="77" customFormat="1" ht="25.5">
      <c r="A20" s="139">
        <v>5</v>
      </c>
      <c r="B20" s="211" t="s">
        <v>217</v>
      </c>
      <c r="C20" s="212" t="s">
        <v>359</v>
      </c>
      <c r="D20" s="212">
        <v>7221206838</v>
      </c>
      <c r="E20" s="212">
        <v>450010033</v>
      </c>
      <c r="F20" s="139"/>
      <c r="G20" s="233"/>
      <c r="H20" s="139"/>
      <c r="I20" s="139"/>
      <c r="J20" s="139"/>
      <c r="K20" s="139"/>
      <c r="L20" s="234"/>
      <c r="M20" s="139"/>
    </row>
    <row r="21" spans="1:13" s="28" customFormat="1" ht="63.75">
      <c r="A21" s="20">
        <v>6</v>
      </c>
      <c r="B21" s="52" t="s">
        <v>218</v>
      </c>
      <c r="C21" s="53" t="s">
        <v>360</v>
      </c>
      <c r="D21" s="53">
        <v>7221353692</v>
      </c>
      <c r="E21" s="53">
        <v>450695232</v>
      </c>
      <c r="F21" s="25">
        <v>38</v>
      </c>
      <c r="G21" s="20">
        <v>206</v>
      </c>
      <c r="H21" s="20"/>
      <c r="I21" s="13" t="s">
        <v>372</v>
      </c>
      <c r="J21" s="20"/>
      <c r="K21" s="20" t="s">
        <v>236</v>
      </c>
      <c r="L21" s="64">
        <v>1972879</v>
      </c>
      <c r="M21" s="13" t="s">
        <v>672</v>
      </c>
    </row>
    <row r="22" spans="1:13" s="28" customFormat="1" ht="25.5" customHeight="1">
      <c r="A22" s="20">
        <v>7</v>
      </c>
      <c r="B22" s="52" t="s">
        <v>311</v>
      </c>
      <c r="C22" s="53" t="s">
        <v>314</v>
      </c>
      <c r="D22" s="53">
        <v>7221169764</v>
      </c>
      <c r="E22" s="54" t="s">
        <v>54</v>
      </c>
      <c r="F22" s="25">
        <v>32</v>
      </c>
      <c r="G22" s="20">
        <v>298</v>
      </c>
      <c r="H22" s="13" t="s">
        <v>373</v>
      </c>
      <c r="I22" s="20" t="s">
        <v>236</v>
      </c>
      <c r="J22" s="20" t="s">
        <v>374</v>
      </c>
      <c r="K22" s="20" t="s">
        <v>236</v>
      </c>
      <c r="L22" s="64">
        <v>1727212</v>
      </c>
      <c r="M22" s="108"/>
    </row>
    <row r="23" spans="1:13" s="28" customFormat="1" ht="25.5" customHeight="1">
      <c r="A23" s="20">
        <v>8</v>
      </c>
      <c r="B23" s="52" t="s">
        <v>219</v>
      </c>
      <c r="C23" s="53" t="s">
        <v>314</v>
      </c>
      <c r="D23" s="53">
        <v>7221380424</v>
      </c>
      <c r="E23" s="54" t="s">
        <v>55</v>
      </c>
      <c r="F23" s="25">
        <v>18</v>
      </c>
      <c r="G23" s="20">
        <v>84</v>
      </c>
      <c r="H23" s="20"/>
      <c r="I23" s="20"/>
      <c r="J23" s="20"/>
      <c r="K23" s="20"/>
      <c r="L23" s="235"/>
      <c r="M23" s="108"/>
    </row>
    <row r="24" spans="1:13" s="28" customFormat="1" ht="25.5">
      <c r="A24" s="20">
        <v>9</v>
      </c>
      <c r="B24" s="52" t="s">
        <v>220</v>
      </c>
      <c r="C24" s="53" t="s">
        <v>314</v>
      </c>
      <c r="D24" s="53">
        <v>7221380387</v>
      </c>
      <c r="E24" s="54" t="s">
        <v>56</v>
      </c>
      <c r="F24" s="25">
        <v>11</v>
      </c>
      <c r="G24" s="20">
        <v>28</v>
      </c>
      <c r="H24" s="20"/>
      <c r="I24" s="20"/>
      <c r="J24" s="20"/>
      <c r="K24" s="20"/>
      <c r="L24" s="235"/>
      <c r="M24" s="108"/>
    </row>
    <row r="25" spans="1:13" s="28" customFormat="1" ht="25.5">
      <c r="A25" s="20">
        <v>10</v>
      </c>
      <c r="B25" s="52" t="s">
        <v>221</v>
      </c>
      <c r="C25" s="53" t="s">
        <v>314</v>
      </c>
      <c r="D25" s="53">
        <v>7221380358</v>
      </c>
      <c r="E25" s="54" t="s">
        <v>57</v>
      </c>
      <c r="F25" s="25">
        <v>14</v>
      </c>
      <c r="G25" s="20">
        <v>43</v>
      </c>
      <c r="H25" s="20"/>
      <c r="I25" s="20"/>
      <c r="J25" s="20"/>
      <c r="K25" s="20" t="s">
        <v>236</v>
      </c>
      <c r="L25" s="235"/>
      <c r="M25" s="108"/>
    </row>
    <row r="26" spans="1:13" s="28" customFormat="1" ht="25.5">
      <c r="A26" s="20">
        <v>11</v>
      </c>
      <c r="B26" s="52" t="s">
        <v>60</v>
      </c>
      <c r="C26" s="53" t="s">
        <v>314</v>
      </c>
      <c r="D26" s="53">
        <v>7221380513</v>
      </c>
      <c r="E26" s="54" t="s">
        <v>58</v>
      </c>
      <c r="F26" s="25">
        <v>15</v>
      </c>
      <c r="G26" s="20">
        <v>22</v>
      </c>
      <c r="H26" s="20"/>
      <c r="I26" s="20"/>
      <c r="J26" s="20"/>
      <c r="K26" s="20"/>
      <c r="L26" s="235"/>
      <c r="M26" s="108"/>
    </row>
    <row r="27" spans="1:12" s="8" customFormat="1" ht="12.75">
      <c r="A27" s="9"/>
      <c r="B27" s="214"/>
      <c r="C27" s="215"/>
      <c r="D27" s="214"/>
      <c r="E27" s="9"/>
      <c r="F27" s="9"/>
      <c r="G27" s="60"/>
      <c r="H27" s="60"/>
      <c r="I27" s="60"/>
      <c r="J27" s="60"/>
      <c r="K27" s="60"/>
      <c r="L27" s="87"/>
    </row>
    <row r="28" spans="1:12" s="8" customFormat="1" ht="12.75">
      <c r="A28" s="9"/>
      <c r="C28" s="9"/>
      <c r="E28" s="9"/>
      <c r="F28" s="9"/>
      <c r="L28" s="87"/>
    </row>
    <row r="29" spans="1:12" s="8" customFormat="1" ht="12.75">
      <c r="A29" s="9"/>
      <c r="C29" s="9"/>
      <c r="E29" s="9"/>
      <c r="F29" s="9"/>
      <c r="L29" s="87"/>
    </row>
  </sheetData>
  <sheetProtection/>
  <mergeCells count="1">
    <mergeCell ref="A1:B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67"/>
  <sheetViews>
    <sheetView workbookViewId="0" topLeftCell="A1">
      <selection activeCell="D90" sqref="D90"/>
    </sheetView>
  </sheetViews>
  <sheetFormatPr defaultColWidth="9.140625" defaultRowHeight="12.75"/>
  <cols>
    <col min="1" max="1" width="4.28125" style="60" customWidth="1"/>
    <col min="2" max="2" width="28.7109375" style="67" customWidth="1"/>
    <col min="3" max="3" width="28.7109375" style="60" customWidth="1"/>
    <col min="4" max="4" width="16.57421875" style="60" customWidth="1"/>
    <col min="5" max="5" width="9.7109375" style="60" customWidth="1"/>
    <col min="6" max="6" width="14.7109375" style="60" customWidth="1"/>
    <col min="7" max="7" width="18.7109375" style="222" customWidth="1"/>
    <col min="8" max="8" width="16.8515625" style="61" customWidth="1"/>
    <col min="9" max="9" width="32.57421875" style="60" customWidth="1"/>
    <col min="10" max="10" width="34.28125" style="60" customWidth="1"/>
    <col min="11" max="11" width="28.28125" style="60" bestFit="1" customWidth="1"/>
    <col min="12" max="12" width="29.8515625" style="60" bestFit="1" customWidth="1"/>
    <col min="13" max="13" width="38.8515625" style="60" bestFit="1" customWidth="1"/>
    <col min="14" max="14" width="12.8515625" style="60" customWidth="1"/>
    <col min="15" max="15" width="13.28125" style="60" customWidth="1"/>
    <col min="16" max="16" width="16.8515625" style="60" customWidth="1"/>
    <col min="17" max="17" width="12.140625" style="60" customWidth="1"/>
    <col min="18" max="18" width="12.57421875" style="60" customWidth="1"/>
    <col min="19" max="19" width="14.421875" style="60" customWidth="1"/>
    <col min="20" max="20" width="16.7109375" style="60" customWidth="1"/>
    <col min="21" max="21" width="12.7109375" style="60" customWidth="1"/>
    <col min="22" max="22" width="16.57421875" style="60" customWidth="1"/>
    <col min="23" max="23" width="13.7109375" style="60" customWidth="1"/>
    <col min="24" max="24" width="13.8515625" style="28" bestFit="1" customWidth="1"/>
    <col min="25" max="16384" width="9.140625" style="28" customWidth="1"/>
  </cols>
  <sheetData>
    <row r="3" spans="1:9" ht="12.75">
      <c r="A3" s="68" t="s">
        <v>434</v>
      </c>
      <c r="I3" s="62"/>
    </row>
    <row r="4" spans="1:9" ht="12.75">
      <c r="A4" s="62"/>
      <c r="I4" s="62"/>
    </row>
    <row r="5" spans="1:9" ht="13.5" thickBot="1">
      <c r="A5" s="62"/>
      <c r="I5" s="62"/>
    </row>
    <row r="6" spans="1:23" ht="62.25" customHeight="1">
      <c r="A6" s="253" t="s">
        <v>14</v>
      </c>
      <c r="B6" s="247" t="s">
        <v>5</v>
      </c>
      <c r="C6" s="249" t="s">
        <v>122</v>
      </c>
      <c r="D6" s="249" t="s">
        <v>123</v>
      </c>
      <c r="E6" s="249" t="s">
        <v>6</v>
      </c>
      <c r="F6" s="249" t="s">
        <v>224</v>
      </c>
      <c r="G6" s="251" t="s">
        <v>206</v>
      </c>
      <c r="H6" s="258" t="s">
        <v>207</v>
      </c>
      <c r="I6" s="249" t="s">
        <v>211</v>
      </c>
      <c r="J6" s="249" t="s">
        <v>11</v>
      </c>
      <c r="K6" s="262" t="s">
        <v>225</v>
      </c>
      <c r="L6" s="262"/>
      <c r="M6" s="262"/>
      <c r="N6" s="270" t="s">
        <v>226</v>
      </c>
      <c r="O6" s="270"/>
      <c r="P6" s="270"/>
      <c r="Q6" s="270"/>
      <c r="R6" s="270"/>
      <c r="S6" s="270"/>
      <c r="T6" s="260" t="s">
        <v>378</v>
      </c>
      <c r="U6" s="260" t="s">
        <v>379</v>
      </c>
      <c r="V6" s="260" t="s">
        <v>380</v>
      </c>
      <c r="W6" s="260" t="s">
        <v>381</v>
      </c>
    </row>
    <row r="7" spans="1:23" ht="62.25" customHeight="1">
      <c r="A7" s="253"/>
      <c r="B7" s="248"/>
      <c r="C7" s="249"/>
      <c r="D7" s="249"/>
      <c r="E7" s="249"/>
      <c r="F7" s="249"/>
      <c r="G7" s="252"/>
      <c r="H7" s="258"/>
      <c r="I7" s="249"/>
      <c r="J7" s="249"/>
      <c r="K7" s="40" t="s">
        <v>227</v>
      </c>
      <c r="L7" s="40" t="s">
        <v>228</v>
      </c>
      <c r="M7" s="40" t="s">
        <v>229</v>
      </c>
      <c r="N7" s="41" t="s">
        <v>230</v>
      </c>
      <c r="O7" s="41" t="s">
        <v>231</v>
      </c>
      <c r="P7" s="41" t="s">
        <v>232</v>
      </c>
      <c r="Q7" s="41" t="s">
        <v>233</v>
      </c>
      <c r="R7" s="41" t="s">
        <v>234</v>
      </c>
      <c r="S7" s="41" t="s">
        <v>235</v>
      </c>
      <c r="T7" s="260"/>
      <c r="U7" s="260"/>
      <c r="V7" s="260"/>
      <c r="W7" s="260"/>
    </row>
    <row r="8" spans="1:23" ht="12.75">
      <c r="A8" s="250" t="s">
        <v>23</v>
      </c>
      <c r="B8" s="250"/>
      <c r="C8" s="250"/>
      <c r="D8" s="250"/>
      <c r="E8" s="250"/>
      <c r="F8" s="259"/>
      <c r="G8" s="250"/>
      <c r="H8" s="70"/>
      <c r="I8" s="23"/>
      <c r="J8" s="63"/>
      <c r="K8" s="63"/>
      <c r="L8" s="63"/>
      <c r="M8" s="63"/>
      <c r="N8" s="63"/>
      <c r="O8" s="63"/>
      <c r="P8" s="63"/>
      <c r="Q8" s="63"/>
      <c r="R8" s="63"/>
      <c r="S8" s="216"/>
      <c r="T8" s="263"/>
      <c r="U8" s="263"/>
      <c r="V8" s="263"/>
      <c r="W8" s="264"/>
    </row>
    <row r="9" spans="1:23" s="4" customFormat="1" ht="38.25">
      <c r="A9" s="2">
        <v>1</v>
      </c>
      <c r="B9" s="91" t="s">
        <v>159</v>
      </c>
      <c r="C9" s="2" t="s">
        <v>160</v>
      </c>
      <c r="D9" s="92" t="s">
        <v>161</v>
      </c>
      <c r="E9" s="2">
        <v>1988</v>
      </c>
      <c r="F9" s="25" t="s">
        <v>236</v>
      </c>
      <c r="G9" s="133">
        <v>414260.98</v>
      </c>
      <c r="H9" s="92" t="s">
        <v>208</v>
      </c>
      <c r="I9" s="93" t="s">
        <v>172</v>
      </c>
      <c r="J9" s="19" t="s">
        <v>173</v>
      </c>
      <c r="K9" s="19" t="s">
        <v>247</v>
      </c>
      <c r="L9" s="19" t="s">
        <v>248</v>
      </c>
      <c r="M9" s="19" t="s">
        <v>249</v>
      </c>
      <c r="N9" s="19" t="s">
        <v>251</v>
      </c>
      <c r="O9" s="19" t="s">
        <v>251</v>
      </c>
      <c r="P9" s="19" t="s">
        <v>251</v>
      </c>
      <c r="Q9" s="19" t="s">
        <v>251</v>
      </c>
      <c r="R9" s="19" t="s">
        <v>250</v>
      </c>
      <c r="S9" s="94" t="s">
        <v>251</v>
      </c>
      <c r="T9" s="25"/>
      <c r="U9" s="25"/>
      <c r="V9" s="25"/>
      <c r="W9" s="25" t="s">
        <v>236</v>
      </c>
    </row>
    <row r="10" spans="1:23" s="4" customFormat="1" ht="63.75">
      <c r="A10" s="2">
        <v>2</v>
      </c>
      <c r="B10" s="91" t="s">
        <v>162</v>
      </c>
      <c r="C10" s="2" t="s">
        <v>163</v>
      </c>
      <c r="D10" s="92" t="s">
        <v>161</v>
      </c>
      <c r="E10" s="2">
        <v>2000</v>
      </c>
      <c r="F10" s="25" t="s">
        <v>236</v>
      </c>
      <c r="G10" s="133">
        <v>351918.81</v>
      </c>
      <c r="H10" s="92" t="s">
        <v>208</v>
      </c>
      <c r="I10" s="2" t="s">
        <v>174</v>
      </c>
      <c r="J10" s="19" t="s">
        <v>175</v>
      </c>
      <c r="K10" s="19" t="s">
        <v>252</v>
      </c>
      <c r="L10" s="19" t="s">
        <v>253</v>
      </c>
      <c r="M10" s="19" t="s">
        <v>254</v>
      </c>
      <c r="N10" s="19" t="s">
        <v>255</v>
      </c>
      <c r="O10" s="19" t="s">
        <v>255</v>
      </c>
      <c r="P10" s="19" t="s">
        <v>256</v>
      </c>
      <c r="Q10" s="19" t="s">
        <v>255</v>
      </c>
      <c r="R10" s="19" t="s">
        <v>250</v>
      </c>
      <c r="S10" s="95" t="s">
        <v>251</v>
      </c>
      <c r="T10" s="25"/>
      <c r="U10" s="25"/>
      <c r="V10" s="25"/>
      <c r="W10" s="25" t="s">
        <v>236</v>
      </c>
    </row>
    <row r="11" spans="1:23" s="4" customFormat="1" ht="25.5">
      <c r="A11" s="2">
        <v>3</v>
      </c>
      <c r="B11" s="91" t="s">
        <v>164</v>
      </c>
      <c r="C11" s="2" t="s">
        <v>133</v>
      </c>
      <c r="D11" s="92" t="s">
        <v>161</v>
      </c>
      <c r="E11" s="2"/>
      <c r="F11" s="25" t="s">
        <v>236</v>
      </c>
      <c r="G11" s="133">
        <v>64296.73</v>
      </c>
      <c r="H11" s="92" t="s">
        <v>208</v>
      </c>
      <c r="I11" s="2"/>
      <c r="J11" s="19" t="s">
        <v>176</v>
      </c>
      <c r="K11" s="19"/>
      <c r="L11" s="19"/>
      <c r="M11" s="19"/>
      <c r="N11" s="19"/>
      <c r="O11" s="19"/>
      <c r="P11" s="19"/>
      <c r="Q11" s="19"/>
      <c r="R11" s="19"/>
      <c r="S11" s="95"/>
      <c r="T11" s="25"/>
      <c r="U11" s="25"/>
      <c r="V11" s="25"/>
      <c r="W11" s="25" t="s">
        <v>236</v>
      </c>
    </row>
    <row r="12" spans="1:23" s="4" customFormat="1" ht="38.25">
      <c r="A12" s="2">
        <v>4</v>
      </c>
      <c r="B12" s="91" t="s">
        <v>165</v>
      </c>
      <c r="C12" s="2" t="s">
        <v>166</v>
      </c>
      <c r="D12" s="92" t="s">
        <v>161</v>
      </c>
      <c r="E12" s="2">
        <v>1998</v>
      </c>
      <c r="F12" s="25" t="s">
        <v>236</v>
      </c>
      <c r="G12" s="133">
        <v>30000</v>
      </c>
      <c r="H12" s="92" t="s">
        <v>208</v>
      </c>
      <c r="I12" s="2" t="s">
        <v>177</v>
      </c>
      <c r="J12" s="19" t="s">
        <v>178</v>
      </c>
      <c r="K12" s="19" t="s">
        <v>257</v>
      </c>
      <c r="L12" s="19" t="s">
        <v>258</v>
      </c>
      <c r="M12" s="19" t="s">
        <v>382</v>
      </c>
      <c r="N12" s="19" t="s">
        <v>251</v>
      </c>
      <c r="O12" s="19" t="s">
        <v>251</v>
      </c>
      <c r="P12" s="19" t="s">
        <v>383</v>
      </c>
      <c r="Q12" s="19" t="s">
        <v>251</v>
      </c>
      <c r="R12" s="19" t="s">
        <v>250</v>
      </c>
      <c r="S12" s="95" t="s">
        <v>251</v>
      </c>
      <c r="T12" s="25"/>
      <c r="U12" s="25"/>
      <c r="V12" s="25"/>
      <c r="W12" s="25" t="s">
        <v>236</v>
      </c>
    </row>
    <row r="13" spans="1:23" s="4" customFormat="1" ht="63.75">
      <c r="A13" s="2">
        <v>5</v>
      </c>
      <c r="B13" s="91" t="s">
        <v>167</v>
      </c>
      <c r="C13" s="2" t="s">
        <v>384</v>
      </c>
      <c r="D13" s="92" t="s">
        <v>161</v>
      </c>
      <c r="E13" s="2">
        <v>2008</v>
      </c>
      <c r="F13" s="25" t="s">
        <v>236</v>
      </c>
      <c r="G13" s="133">
        <v>1476347.21</v>
      </c>
      <c r="H13" s="92" t="s">
        <v>208</v>
      </c>
      <c r="I13" s="2" t="s">
        <v>179</v>
      </c>
      <c r="J13" s="19" t="s">
        <v>180</v>
      </c>
      <c r="K13" s="19" t="s">
        <v>259</v>
      </c>
      <c r="L13" s="19" t="s">
        <v>260</v>
      </c>
      <c r="M13" s="19" t="s">
        <v>261</v>
      </c>
      <c r="N13" s="19" t="s">
        <v>255</v>
      </c>
      <c r="O13" s="19" t="s">
        <v>255</v>
      </c>
      <c r="P13" s="19" t="s">
        <v>255</v>
      </c>
      <c r="Q13" s="19" t="s">
        <v>255</v>
      </c>
      <c r="R13" s="19" t="s">
        <v>255</v>
      </c>
      <c r="S13" s="95" t="s">
        <v>255</v>
      </c>
      <c r="T13" s="25"/>
      <c r="U13" s="25"/>
      <c r="V13" s="25"/>
      <c r="W13" s="25" t="s">
        <v>236</v>
      </c>
    </row>
    <row r="14" spans="1:23" s="4" customFormat="1" ht="51">
      <c r="A14" s="2">
        <v>6</v>
      </c>
      <c r="B14" s="91" t="s">
        <v>168</v>
      </c>
      <c r="C14" s="2" t="s">
        <v>169</v>
      </c>
      <c r="D14" s="92" t="s">
        <v>161</v>
      </c>
      <c r="E14" s="2">
        <v>2010</v>
      </c>
      <c r="F14" s="25" t="s">
        <v>236</v>
      </c>
      <c r="G14" s="133">
        <v>1088983.99</v>
      </c>
      <c r="H14" s="92" t="s">
        <v>208</v>
      </c>
      <c r="I14" s="2" t="s">
        <v>181</v>
      </c>
      <c r="J14" s="19" t="s">
        <v>182</v>
      </c>
      <c r="K14" s="19" t="s">
        <v>262</v>
      </c>
      <c r="L14" s="19"/>
      <c r="M14" s="19" t="s">
        <v>263</v>
      </c>
      <c r="N14" s="19" t="s">
        <v>255</v>
      </c>
      <c r="O14" s="19" t="s">
        <v>255</v>
      </c>
      <c r="P14" s="19" t="s">
        <v>264</v>
      </c>
      <c r="Q14" s="19" t="s">
        <v>255</v>
      </c>
      <c r="R14" s="19" t="s">
        <v>250</v>
      </c>
      <c r="S14" s="95" t="s">
        <v>255</v>
      </c>
      <c r="T14" s="25"/>
      <c r="U14" s="25"/>
      <c r="V14" s="25"/>
      <c r="W14" s="25" t="s">
        <v>236</v>
      </c>
    </row>
    <row r="15" spans="1:23" s="4" customFormat="1" ht="89.25">
      <c r="A15" s="2">
        <v>7</v>
      </c>
      <c r="B15" s="96" t="s">
        <v>170</v>
      </c>
      <c r="C15" s="33" t="s">
        <v>171</v>
      </c>
      <c r="D15" s="97" t="s">
        <v>161</v>
      </c>
      <c r="E15" s="33">
        <v>2009</v>
      </c>
      <c r="F15" s="98" t="s">
        <v>236</v>
      </c>
      <c r="G15" s="219">
        <v>579071.38</v>
      </c>
      <c r="H15" s="97" t="s">
        <v>208</v>
      </c>
      <c r="I15" s="33" t="s">
        <v>183</v>
      </c>
      <c r="J15" s="99" t="s">
        <v>184</v>
      </c>
      <c r="K15" s="99" t="s">
        <v>265</v>
      </c>
      <c r="L15" s="99" t="s">
        <v>266</v>
      </c>
      <c r="M15" s="99" t="s">
        <v>267</v>
      </c>
      <c r="N15" s="99" t="s">
        <v>255</v>
      </c>
      <c r="O15" s="99" t="s">
        <v>255</v>
      </c>
      <c r="P15" s="99" t="s">
        <v>255</v>
      </c>
      <c r="Q15" s="99" t="s">
        <v>255</v>
      </c>
      <c r="R15" s="99" t="s">
        <v>250</v>
      </c>
      <c r="S15" s="100" t="s">
        <v>255</v>
      </c>
      <c r="T15" s="25"/>
      <c r="U15" s="25"/>
      <c r="V15" s="25"/>
      <c r="W15" s="25" t="s">
        <v>236</v>
      </c>
    </row>
    <row r="16" spans="1:23" s="4" customFormat="1" ht="51">
      <c r="A16" s="2">
        <v>8</v>
      </c>
      <c r="B16" s="101" t="s">
        <v>320</v>
      </c>
      <c r="C16" s="2" t="s">
        <v>321</v>
      </c>
      <c r="D16" s="92" t="s">
        <v>161</v>
      </c>
      <c r="E16" s="2">
        <v>2012</v>
      </c>
      <c r="F16" s="25" t="s">
        <v>326</v>
      </c>
      <c r="G16" s="133">
        <v>1045850.59</v>
      </c>
      <c r="H16" s="92" t="s">
        <v>208</v>
      </c>
      <c r="I16" s="2" t="s">
        <v>327</v>
      </c>
      <c r="J16" s="2" t="s">
        <v>328</v>
      </c>
      <c r="K16" s="2" t="s">
        <v>331</v>
      </c>
      <c r="L16" s="2" t="s">
        <v>332</v>
      </c>
      <c r="M16" s="2" t="s">
        <v>333</v>
      </c>
      <c r="N16" s="2" t="s">
        <v>255</v>
      </c>
      <c r="O16" s="2" t="s">
        <v>255</v>
      </c>
      <c r="P16" s="2" t="s">
        <v>255</v>
      </c>
      <c r="Q16" s="2" t="s">
        <v>255</v>
      </c>
      <c r="R16" s="2" t="s">
        <v>250</v>
      </c>
      <c r="S16" s="102" t="s">
        <v>255</v>
      </c>
      <c r="T16" s="25"/>
      <c r="U16" s="25"/>
      <c r="V16" s="25"/>
      <c r="W16" s="25" t="s">
        <v>236</v>
      </c>
    </row>
    <row r="17" spans="1:23" s="4" customFormat="1" ht="25.5">
      <c r="A17" s="2">
        <v>9</v>
      </c>
      <c r="B17" s="101" t="s">
        <v>322</v>
      </c>
      <c r="C17" s="2" t="s">
        <v>323</v>
      </c>
      <c r="D17" s="92" t="s">
        <v>161</v>
      </c>
      <c r="E17" s="2">
        <v>2011</v>
      </c>
      <c r="F17" s="25" t="s">
        <v>326</v>
      </c>
      <c r="G17" s="133">
        <v>652042.2</v>
      </c>
      <c r="H17" s="92" t="s">
        <v>208</v>
      </c>
      <c r="I17" s="2"/>
      <c r="J17" s="2" t="s">
        <v>329</v>
      </c>
      <c r="K17" s="2" t="s">
        <v>334</v>
      </c>
      <c r="L17" s="2"/>
      <c r="M17" s="2" t="s">
        <v>334</v>
      </c>
      <c r="N17" s="2" t="s">
        <v>255</v>
      </c>
      <c r="O17" s="2" t="s">
        <v>255</v>
      </c>
      <c r="P17" s="2" t="s">
        <v>255</v>
      </c>
      <c r="Q17" s="2" t="s">
        <v>250</v>
      </c>
      <c r="R17" s="2" t="s">
        <v>250</v>
      </c>
      <c r="S17" s="102" t="s">
        <v>250</v>
      </c>
      <c r="T17" s="25"/>
      <c r="U17" s="25"/>
      <c r="V17" s="25"/>
      <c r="W17" s="25" t="s">
        <v>236</v>
      </c>
    </row>
    <row r="18" spans="1:23" s="4" customFormat="1" ht="25.5">
      <c r="A18" s="2">
        <v>10</v>
      </c>
      <c r="B18" s="101" t="s">
        <v>324</v>
      </c>
      <c r="C18" s="2" t="s">
        <v>325</v>
      </c>
      <c r="D18" s="92" t="s">
        <v>161</v>
      </c>
      <c r="E18" s="2">
        <v>2012</v>
      </c>
      <c r="F18" s="25" t="s">
        <v>326</v>
      </c>
      <c r="G18" s="133">
        <v>252554.34</v>
      </c>
      <c r="H18" s="92" t="s">
        <v>208</v>
      </c>
      <c r="I18" s="2" t="s">
        <v>138</v>
      </c>
      <c r="J18" s="2" t="s">
        <v>330</v>
      </c>
      <c r="K18" s="2"/>
      <c r="L18" s="2"/>
      <c r="M18" s="2"/>
      <c r="N18" s="2" t="s">
        <v>250</v>
      </c>
      <c r="O18" s="2" t="s">
        <v>250</v>
      </c>
      <c r="P18" s="2" t="s">
        <v>250</v>
      </c>
      <c r="Q18" s="2" t="s">
        <v>250</v>
      </c>
      <c r="R18" s="2" t="s">
        <v>250</v>
      </c>
      <c r="S18" s="102" t="s">
        <v>250</v>
      </c>
      <c r="T18" s="25"/>
      <c r="U18" s="25"/>
      <c r="V18" s="25"/>
      <c r="W18" s="25"/>
    </row>
    <row r="19" spans="1:23" s="84" customFormat="1" ht="12.75" customHeight="1">
      <c r="A19" s="244" t="s">
        <v>0</v>
      </c>
      <c r="B19" s="245" t="s">
        <v>0</v>
      </c>
      <c r="C19" s="245"/>
      <c r="D19" s="245"/>
      <c r="E19" s="246"/>
      <c r="F19" s="3"/>
      <c r="G19" s="218">
        <f>SUM(G9:G18)</f>
        <v>5955326.2299999995</v>
      </c>
      <c r="H19" s="255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7"/>
    </row>
    <row r="20" spans="1:23" ht="12.75">
      <c r="A20" s="250" t="s">
        <v>24</v>
      </c>
      <c r="B20" s="250"/>
      <c r="C20" s="250"/>
      <c r="D20" s="250"/>
      <c r="E20" s="250"/>
      <c r="F20" s="250"/>
      <c r="G20" s="250"/>
      <c r="H20" s="250"/>
      <c r="I20" s="250"/>
      <c r="J20" s="250"/>
      <c r="K20" s="63"/>
      <c r="L20" s="63"/>
      <c r="M20" s="63"/>
      <c r="N20" s="63"/>
      <c r="O20" s="267"/>
      <c r="P20" s="268"/>
      <c r="Q20" s="268"/>
      <c r="R20" s="268"/>
      <c r="S20" s="268"/>
      <c r="T20" s="268"/>
      <c r="U20" s="268"/>
      <c r="V20" s="268"/>
      <c r="W20" s="269"/>
    </row>
    <row r="21" spans="1:23" s="4" customFormat="1" ht="51">
      <c r="A21" s="2">
        <v>1</v>
      </c>
      <c r="B21" s="91" t="s">
        <v>185</v>
      </c>
      <c r="C21" s="2" t="s">
        <v>186</v>
      </c>
      <c r="D21" s="92" t="s">
        <v>161</v>
      </c>
      <c r="E21" s="2">
        <v>1964</v>
      </c>
      <c r="F21" s="25" t="s">
        <v>236</v>
      </c>
      <c r="G21" s="133">
        <v>70581.2</v>
      </c>
      <c r="H21" s="92" t="s">
        <v>208</v>
      </c>
      <c r="I21" s="93" t="s">
        <v>187</v>
      </c>
      <c r="J21" s="2" t="s">
        <v>188</v>
      </c>
      <c r="K21" s="19" t="s">
        <v>268</v>
      </c>
      <c r="L21" s="19" t="s">
        <v>269</v>
      </c>
      <c r="M21" s="19" t="s">
        <v>270</v>
      </c>
      <c r="N21" s="19" t="s">
        <v>251</v>
      </c>
      <c r="O21" s="19" t="s">
        <v>251</v>
      </c>
      <c r="P21" s="19" t="s">
        <v>251</v>
      </c>
      <c r="Q21" s="19" t="s">
        <v>251</v>
      </c>
      <c r="R21" s="19" t="s">
        <v>250</v>
      </c>
      <c r="S21" s="95" t="s">
        <v>251</v>
      </c>
      <c r="T21" s="25"/>
      <c r="U21" s="25"/>
      <c r="V21" s="25"/>
      <c r="W21" s="25" t="s">
        <v>236</v>
      </c>
    </row>
    <row r="22" spans="1:23" s="4" customFormat="1" ht="25.5">
      <c r="A22" s="2">
        <v>2</v>
      </c>
      <c r="B22" s="91" t="s">
        <v>189</v>
      </c>
      <c r="C22" s="2" t="s">
        <v>186</v>
      </c>
      <c r="D22" s="92" t="s">
        <v>161</v>
      </c>
      <c r="E22" s="2">
        <v>1956</v>
      </c>
      <c r="F22" s="25" t="s">
        <v>236</v>
      </c>
      <c r="G22" s="133">
        <v>25000</v>
      </c>
      <c r="H22" s="92" t="s">
        <v>208</v>
      </c>
      <c r="I22" s="2" t="s">
        <v>190</v>
      </c>
      <c r="J22" s="2" t="s">
        <v>191</v>
      </c>
      <c r="K22" s="19" t="s">
        <v>271</v>
      </c>
      <c r="L22" s="19" t="s">
        <v>272</v>
      </c>
      <c r="M22" s="19" t="s">
        <v>273</v>
      </c>
      <c r="N22" s="19" t="s">
        <v>255</v>
      </c>
      <c r="O22" s="19" t="s">
        <v>251</v>
      </c>
      <c r="P22" s="19" t="s">
        <v>251</v>
      </c>
      <c r="Q22" s="19" t="s">
        <v>274</v>
      </c>
      <c r="R22" s="19" t="s">
        <v>250</v>
      </c>
      <c r="S22" s="95" t="s">
        <v>251</v>
      </c>
      <c r="T22" s="25"/>
      <c r="U22" s="25"/>
      <c r="V22" s="25"/>
      <c r="W22" s="25" t="s">
        <v>236</v>
      </c>
    </row>
    <row r="23" spans="1:23" s="4" customFormat="1" ht="25.5">
      <c r="A23" s="2">
        <v>3</v>
      </c>
      <c r="B23" s="91" t="s">
        <v>192</v>
      </c>
      <c r="C23" s="2" t="s">
        <v>186</v>
      </c>
      <c r="D23" s="92" t="s">
        <v>161</v>
      </c>
      <c r="E23" s="2">
        <v>1990</v>
      </c>
      <c r="F23" s="25" t="s">
        <v>236</v>
      </c>
      <c r="G23" s="133">
        <v>28800</v>
      </c>
      <c r="H23" s="92" t="s">
        <v>208</v>
      </c>
      <c r="I23" s="2" t="s">
        <v>193</v>
      </c>
      <c r="J23" s="2" t="s">
        <v>194</v>
      </c>
      <c r="K23" s="19" t="s">
        <v>275</v>
      </c>
      <c r="L23" s="19" t="s">
        <v>272</v>
      </c>
      <c r="M23" s="19" t="s">
        <v>276</v>
      </c>
      <c r="N23" s="19" t="s">
        <v>251</v>
      </c>
      <c r="O23" s="19" t="s">
        <v>251</v>
      </c>
      <c r="P23" s="19" t="s">
        <v>277</v>
      </c>
      <c r="Q23" s="19" t="s">
        <v>251</v>
      </c>
      <c r="R23" s="19" t="s">
        <v>250</v>
      </c>
      <c r="S23" s="95" t="s">
        <v>251</v>
      </c>
      <c r="T23" s="25"/>
      <c r="U23" s="25"/>
      <c r="V23" s="25"/>
      <c r="W23" s="25" t="s">
        <v>236</v>
      </c>
    </row>
    <row r="24" spans="1:23" s="4" customFormat="1" ht="76.5">
      <c r="A24" s="2">
        <v>4</v>
      </c>
      <c r="B24" s="91" t="s">
        <v>195</v>
      </c>
      <c r="C24" s="2" t="s">
        <v>199</v>
      </c>
      <c r="D24" s="92" t="s">
        <v>161</v>
      </c>
      <c r="E24" s="2">
        <v>2008</v>
      </c>
      <c r="F24" s="25" t="s">
        <v>236</v>
      </c>
      <c r="G24" s="133">
        <v>987468.89</v>
      </c>
      <c r="H24" s="92" t="s">
        <v>208</v>
      </c>
      <c r="I24" s="2" t="s">
        <v>196</v>
      </c>
      <c r="J24" s="2" t="s">
        <v>197</v>
      </c>
      <c r="K24" s="19" t="s">
        <v>259</v>
      </c>
      <c r="L24" s="19" t="s">
        <v>260</v>
      </c>
      <c r="M24" s="19" t="s">
        <v>261</v>
      </c>
      <c r="N24" s="19" t="s">
        <v>255</v>
      </c>
      <c r="O24" s="19" t="s">
        <v>255</v>
      </c>
      <c r="P24" s="19" t="s">
        <v>255</v>
      </c>
      <c r="Q24" s="19" t="s">
        <v>255</v>
      </c>
      <c r="R24" s="19" t="s">
        <v>278</v>
      </c>
      <c r="S24" s="95" t="s">
        <v>255</v>
      </c>
      <c r="T24" s="25"/>
      <c r="U24" s="25"/>
      <c r="V24" s="25"/>
      <c r="W24" s="25" t="s">
        <v>236</v>
      </c>
    </row>
    <row r="25" spans="1:23" s="4" customFormat="1" ht="25.5">
      <c r="A25" s="2">
        <v>5</v>
      </c>
      <c r="B25" s="91" t="s">
        <v>198</v>
      </c>
      <c r="C25" s="2" t="s">
        <v>199</v>
      </c>
      <c r="D25" s="92" t="s">
        <v>161</v>
      </c>
      <c r="E25" s="2"/>
      <c r="F25" s="25" t="s">
        <v>236</v>
      </c>
      <c r="G25" s="133">
        <v>500000</v>
      </c>
      <c r="H25" s="92" t="s">
        <v>208</v>
      </c>
      <c r="I25" s="2" t="s">
        <v>200</v>
      </c>
      <c r="J25" s="2" t="s">
        <v>201</v>
      </c>
      <c r="K25" s="19" t="s">
        <v>279</v>
      </c>
      <c r="L25" s="19" t="s">
        <v>280</v>
      </c>
      <c r="M25" s="19" t="s">
        <v>281</v>
      </c>
      <c r="N25" s="19" t="s">
        <v>255</v>
      </c>
      <c r="O25" s="19" t="s">
        <v>255</v>
      </c>
      <c r="P25" s="19" t="s">
        <v>255</v>
      </c>
      <c r="Q25" s="19" t="s">
        <v>255</v>
      </c>
      <c r="R25" s="19" t="s">
        <v>250</v>
      </c>
      <c r="S25" s="95" t="s">
        <v>255</v>
      </c>
      <c r="T25" s="25"/>
      <c r="U25" s="25"/>
      <c r="V25" s="25"/>
      <c r="W25" s="25" t="s">
        <v>236</v>
      </c>
    </row>
    <row r="26" spans="1:23" s="4" customFormat="1" ht="12.75">
      <c r="A26" s="249" t="s">
        <v>0</v>
      </c>
      <c r="B26" s="249" t="s">
        <v>0</v>
      </c>
      <c r="C26" s="249"/>
      <c r="D26" s="249"/>
      <c r="E26" s="249"/>
      <c r="F26" s="3"/>
      <c r="G26" s="218">
        <f>SUM(G21:G25)</f>
        <v>1611850.09</v>
      </c>
      <c r="H26" s="15"/>
      <c r="I26" s="2"/>
      <c r="J26" s="25"/>
      <c r="K26" s="25"/>
      <c r="L26" s="25"/>
      <c r="M26" s="25"/>
      <c r="N26" s="25"/>
      <c r="O26" s="25"/>
      <c r="P26" s="25"/>
      <c r="Q26" s="25"/>
      <c r="R26" s="25"/>
      <c r="S26" s="103"/>
      <c r="T26" s="265"/>
      <c r="U26" s="265"/>
      <c r="V26" s="265"/>
      <c r="W26" s="266"/>
    </row>
    <row r="27" spans="1:23" ht="12.75">
      <c r="A27" s="250" t="s">
        <v>213</v>
      </c>
      <c r="B27" s="250"/>
      <c r="C27" s="250"/>
      <c r="D27" s="250"/>
      <c r="E27" s="250"/>
      <c r="F27" s="250"/>
      <c r="G27" s="250"/>
      <c r="H27" s="250"/>
      <c r="I27" s="250"/>
      <c r="J27" s="250"/>
      <c r="K27" s="63"/>
      <c r="L27" s="63"/>
      <c r="M27" s="63"/>
      <c r="N27" s="63"/>
      <c r="O27" s="63"/>
      <c r="P27" s="63"/>
      <c r="Q27" s="63"/>
      <c r="R27" s="63"/>
      <c r="S27" s="63"/>
      <c r="T27" s="271"/>
      <c r="U27" s="271"/>
      <c r="V27" s="271"/>
      <c r="W27" s="271"/>
    </row>
    <row r="28" spans="1:23" s="4" customFormat="1" ht="12.75">
      <c r="A28" s="2">
        <v>1</v>
      </c>
      <c r="B28" s="91" t="s">
        <v>137</v>
      </c>
      <c r="C28" s="2" t="s">
        <v>385</v>
      </c>
      <c r="D28" s="2" t="s">
        <v>130</v>
      </c>
      <c r="E28" s="2">
        <v>2003</v>
      </c>
      <c r="F28" s="25"/>
      <c r="G28" s="223">
        <v>3813647.6</v>
      </c>
      <c r="H28" s="92" t="s">
        <v>208</v>
      </c>
      <c r="I28" s="93" t="s">
        <v>138</v>
      </c>
      <c r="J28" s="2" t="s">
        <v>139</v>
      </c>
      <c r="K28" s="25" t="s">
        <v>386</v>
      </c>
      <c r="L28" s="25" t="s">
        <v>387</v>
      </c>
      <c r="M28" s="25" t="s">
        <v>388</v>
      </c>
      <c r="N28" s="25" t="s">
        <v>251</v>
      </c>
      <c r="O28" s="25" t="s">
        <v>352</v>
      </c>
      <c r="P28" s="25" t="s">
        <v>352</v>
      </c>
      <c r="Q28" s="25" t="s">
        <v>352</v>
      </c>
      <c r="R28" s="25" t="s">
        <v>250</v>
      </c>
      <c r="S28" s="25" t="s">
        <v>352</v>
      </c>
      <c r="T28" s="25"/>
      <c r="U28" s="25"/>
      <c r="V28" s="25" t="s">
        <v>236</v>
      </c>
      <c r="W28" s="25" t="s">
        <v>236</v>
      </c>
    </row>
    <row r="29" spans="1:23" s="4" customFormat="1" ht="12.75">
      <c r="A29" s="2">
        <v>2</v>
      </c>
      <c r="B29" s="91" t="s">
        <v>140</v>
      </c>
      <c r="C29" s="2" t="s">
        <v>389</v>
      </c>
      <c r="D29" s="2" t="s">
        <v>130</v>
      </c>
      <c r="E29" s="2" t="s">
        <v>142</v>
      </c>
      <c r="F29" s="25"/>
      <c r="G29" s="223">
        <v>203412.74</v>
      </c>
      <c r="H29" s="92" t="s">
        <v>208</v>
      </c>
      <c r="I29" s="2" t="s">
        <v>143</v>
      </c>
      <c r="J29" s="2" t="s">
        <v>144</v>
      </c>
      <c r="K29" s="25" t="s">
        <v>386</v>
      </c>
      <c r="L29" s="25" t="s">
        <v>387</v>
      </c>
      <c r="M29" s="25" t="s">
        <v>388</v>
      </c>
      <c r="N29" s="25" t="s">
        <v>251</v>
      </c>
      <c r="O29" s="25" t="s">
        <v>352</v>
      </c>
      <c r="P29" s="25" t="s">
        <v>352</v>
      </c>
      <c r="Q29" s="25" t="s">
        <v>352</v>
      </c>
      <c r="R29" s="25" t="s">
        <v>250</v>
      </c>
      <c r="S29" s="25" t="s">
        <v>352</v>
      </c>
      <c r="T29" s="25"/>
      <c r="U29" s="25"/>
      <c r="V29" s="25" t="s">
        <v>236</v>
      </c>
      <c r="W29" s="25" t="s">
        <v>236</v>
      </c>
    </row>
    <row r="30" spans="1:23" s="4" customFormat="1" ht="12.75">
      <c r="A30" s="2">
        <v>3</v>
      </c>
      <c r="B30" s="91" t="s">
        <v>145</v>
      </c>
      <c r="C30" s="2" t="s">
        <v>389</v>
      </c>
      <c r="D30" s="2" t="s">
        <v>130</v>
      </c>
      <c r="E30" s="2">
        <v>1994</v>
      </c>
      <c r="F30" s="25"/>
      <c r="G30" s="223">
        <v>260676</v>
      </c>
      <c r="H30" s="92" t="s">
        <v>208</v>
      </c>
      <c r="I30" s="2" t="s">
        <v>143</v>
      </c>
      <c r="J30" s="2" t="s">
        <v>146</v>
      </c>
      <c r="K30" s="25" t="s">
        <v>390</v>
      </c>
      <c r="L30" s="25" t="s">
        <v>387</v>
      </c>
      <c r="M30" s="25" t="s">
        <v>388</v>
      </c>
      <c r="N30" s="25" t="s">
        <v>251</v>
      </c>
      <c r="O30" s="25" t="s">
        <v>352</v>
      </c>
      <c r="P30" s="25" t="s">
        <v>352</v>
      </c>
      <c r="Q30" s="25" t="s">
        <v>352</v>
      </c>
      <c r="R30" s="25" t="s">
        <v>250</v>
      </c>
      <c r="S30" s="25" t="s">
        <v>352</v>
      </c>
      <c r="T30" s="25"/>
      <c r="U30" s="25"/>
      <c r="V30" s="25" t="s">
        <v>236</v>
      </c>
      <c r="W30" s="25" t="s">
        <v>236</v>
      </c>
    </row>
    <row r="31" spans="1:23" s="4" customFormat="1" ht="12.75">
      <c r="A31" s="2">
        <v>4</v>
      </c>
      <c r="B31" s="91" t="s">
        <v>147</v>
      </c>
      <c r="C31" s="2" t="s">
        <v>389</v>
      </c>
      <c r="D31" s="2" t="s">
        <v>130</v>
      </c>
      <c r="E31" s="2">
        <v>1997</v>
      </c>
      <c r="F31" s="25"/>
      <c r="G31" s="223">
        <v>505685.92</v>
      </c>
      <c r="H31" s="92" t="s">
        <v>208</v>
      </c>
      <c r="I31" s="2" t="s">
        <v>143</v>
      </c>
      <c r="J31" s="2" t="s">
        <v>148</v>
      </c>
      <c r="K31" s="25" t="s">
        <v>386</v>
      </c>
      <c r="L31" s="25" t="s">
        <v>387</v>
      </c>
      <c r="M31" s="25" t="s">
        <v>388</v>
      </c>
      <c r="N31" s="25" t="s">
        <v>251</v>
      </c>
      <c r="O31" s="25" t="s">
        <v>352</v>
      </c>
      <c r="P31" s="25" t="s">
        <v>352</v>
      </c>
      <c r="Q31" s="25" t="s">
        <v>352</v>
      </c>
      <c r="R31" s="25" t="s">
        <v>250</v>
      </c>
      <c r="S31" s="25" t="s">
        <v>352</v>
      </c>
      <c r="T31" s="25"/>
      <c r="U31" s="25"/>
      <c r="V31" s="25" t="s">
        <v>236</v>
      </c>
      <c r="W31" s="25" t="s">
        <v>236</v>
      </c>
    </row>
    <row r="32" spans="1:23" s="4" customFormat="1" ht="12.75">
      <c r="A32" s="2">
        <v>5</v>
      </c>
      <c r="B32" s="91" t="s">
        <v>149</v>
      </c>
      <c r="C32" s="2" t="s">
        <v>389</v>
      </c>
      <c r="D32" s="2" t="s">
        <v>130</v>
      </c>
      <c r="E32" s="2">
        <v>1993</v>
      </c>
      <c r="F32" s="25"/>
      <c r="G32" s="223">
        <v>211455.34</v>
      </c>
      <c r="H32" s="92" t="s">
        <v>208</v>
      </c>
      <c r="I32" s="2" t="s">
        <v>143</v>
      </c>
      <c r="J32" s="2" t="s">
        <v>150</v>
      </c>
      <c r="K32" s="25" t="s">
        <v>386</v>
      </c>
      <c r="L32" s="25" t="s">
        <v>387</v>
      </c>
      <c r="M32" s="25" t="s">
        <v>391</v>
      </c>
      <c r="N32" s="25" t="s">
        <v>251</v>
      </c>
      <c r="O32" s="25" t="s">
        <v>352</v>
      </c>
      <c r="P32" s="25" t="s">
        <v>352</v>
      </c>
      <c r="Q32" s="25" t="s">
        <v>352</v>
      </c>
      <c r="R32" s="25" t="s">
        <v>250</v>
      </c>
      <c r="S32" s="25" t="s">
        <v>352</v>
      </c>
      <c r="T32" s="25"/>
      <c r="U32" s="25"/>
      <c r="V32" s="25" t="s">
        <v>236</v>
      </c>
      <c r="W32" s="25" t="s">
        <v>236</v>
      </c>
    </row>
    <row r="33" spans="1:23" s="4" customFormat="1" ht="12.75">
      <c r="A33" s="2">
        <v>6</v>
      </c>
      <c r="B33" s="91" t="s">
        <v>151</v>
      </c>
      <c r="C33" s="2" t="s">
        <v>389</v>
      </c>
      <c r="D33" s="2" t="s">
        <v>130</v>
      </c>
      <c r="E33" s="2">
        <v>1995</v>
      </c>
      <c r="F33" s="25"/>
      <c r="G33" s="223">
        <v>255291.07</v>
      </c>
      <c r="H33" s="92" t="s">
        <v>208</v>
      </c>
      <c r="I33" s="2" t="s">
        <v>143</v>
      </c>
      <c r="J33" s="2" t="s">
        <v>152</v>
      </c>
      <c r="K33" s="25" t="s">
        <v>386</v>
      </c>
      <c r="L33" s="25" t="s">
        <v>387</v>
      </c>
      <c r="M33" s="25"/>
      <c r="N33" s="25" t="s">
        <v>251</v>
      </c>
      <c r="O33" s="25" t="s">
        <v>352</v>
      </c>
      <c r="P33" s="25" t="s">
        <v>352</v>
      </c>
      <c r="Q33" s="25" t="s">
        <v>352</v>
      </c>
      <c r="R33" s="25" t="s">
        <v>250</v>
      </c>
      <c r="S33" s="25" t="s">
        <v>352</v>
      </c>
      <c r="T33" s="25"/>
      <c r="U33" s="25"/>
      <c r="V33" s="25" t="s">
        <v>236</v>
      </c>
      <c r="W33" s="25" t="s">
        <v>236</v>
      </c>
    </row>
    <row r="34" spans="1:23" s="4" customFormat="1" ht="12.75">
      <c r="A34" s="2">
        <v>7</v>
      </c>
      <c r="B34" s="91" t="s">
        <v>153</v>
      </c>
      <c r="C34" s="2" t="s">
        <v>141</v>
      </c>
      <c r="D34" s="2" t="s">
        <v>130</v>
      </c>
      <c r="E34" s="2" t="s">
        <v>154</v>
      </c>
      <c r="F34" s="25"/>
      <c r="G34" s="223">
        <v>48712.89</v>
      </c>
      <c r="H34" s="92" t="s">
        <v>208</v>
      </c>
      <c r="I34" s="2" t="s">
        <v>143</v>
      </c>
      <c r="J34" s="2" t="s">
        <v>155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4" customFormat="1" ht="12.75">
      <c r="A35" s="2">
        <v>8</v>
      </c>
      <c r="B35" s="91" t="s">
        <v>156</v>
      </c>
      <c r="C35" s="2" t="s">
        <v>157</v>
      </c>
      <c r="D35" s="2" t="s">
        <v>130</v>
      </c>
      <c r="E35" s="2">
        <v>1949</v>
      </c>
      <c r="F35" s="25"/>
      <c r="G35" s="223">
        <v>40547.82</v>
      </c>
      <c r="H35" s="92" t="s">
        <v>208</v>
      </c>
      <c r="I35" s="2" t="s">
        <v>143</v>
      </c>
      <c r="J35" s="2" t="s">
        <v>158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s="4" customFormat="1" ht="12.75">
      <c r="A36" s="2">
        <v>9</v>
      </c>
      <c r="B36" s="91" t="s">
        <v>156</v>
      </c>
      <c r="C36" s="2"/>
      <c r="D36" s="2" t="s">
        <v>130</v>
      </c>
      <c r="E36" s="2">
        <v>1966</v>
      </c>
      <c r="F36" s="25"/>
      <c r="G36" s="223">
        <v>13496.05</v>
      </c>
      <c r="H36" s="92" t="s">
        <v>208</v>
      </c>
      <c r="I36" s="2" t="s">
        <v>143</v>
      </c>
      <c r="J36" s="2" t="s">
        <v>158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s="4" customFormat="1" ht="12.75">
      <c r="A37" s="249" t="s">
        <v>0</v>
      </c>
      <c r="B37" s="249"/>
      <c r="C37" s="249"/>
      <c r="D37" s="249"/>
      <c r="E37" s="249"/>
      <c r="F37" s="3"/>
      <c r="G37" s="218">
        <f>SUM(G28:G36)</f>
        <v>5352925.43</v>
      </c>
      <c r="H37" s="15"/>
      <c r="I37" s="2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5"/>
      <c r="U37" s="265"/>
      <c r="V37" s="265"/>
      <c r="W37" s="266"/>
    </row>
    <row r="38" spans="1:23" ht="12.75">
      <c r="A38" s="250" t="s">
        <v>63</v>
      </c>
      <c r="B38" s="250"/>
      <c r="C38" s="250"/>
      <c r="D38" s="250"/>
      <c r="E38" s="250"/>
      <c r="F38" s="250"/>
      <c r="G38" s="250"/>
      <c r="H38" s="250"/>
      <c r="I38" s="250"/>
      <c r="J38" s="250"/>
      <c r="K38" s="63"/>
      <c r="L38" s="63"/>
      <c r="M38" s="63"/>
      <c r="N38" s="63"/>
      <c r="O38" s="63"/>
      <c r="P38" s="63"/>
      <c r="Q38" s="63"/>
      <c r="R38" s="63"/>
      <c r="S38" s="104"/>
      <c r="T38" s="263"/>
      <c r="U38" s="263"/>
      <c r="V38" s="263"/>
      <c r="W38" s="264"/>
    </row>
    <row r="39" spans="1:23" s="4" customFormat="1" ht="63.75">
      <c r="A39" s="2">
        <v>1</v>
      </c>
      <c r="B39" s="105" t="s">
        <v>132</v>
      </c>
      <c r="C39" s="106" t="s">
        <v>133</v>
      </c>
      <c r="D39" s="106" t="s">
        <v>124</v>
      </c>
      <c r="E39" s="106">
        <v>1992</v>
      </c>
      <c r="F39" s="25" t="s">
        <v>236</v>
      </c>
      <c r="G39" s="220">
        <v>760765.6</v>
      </c>
      <c r="H39" s="92" t="s">
        <v>208</v>
      </c>
      <c r="I39" s="93" t="s">
        <v>134</v>
      </c>
      <c r="J39" s="2" t="s">
        <v>135</v>
      </c>
      <c r="K39" s="106" t="s">
        <v>240</v>
      </c>
      <c r="L39" s="106" t="s">
        <v>241</v>
      </c>
      <c r="M39" s="106" t="s">
        <v>242</v>
      </c>
      <c r="N39" s="106" t="s">
        <v>244</v>
      </c>
      <c r="O39" s="106" t="s">
        <v>318</v>
      </c>
      <c r="P39" s="106" t="s">
        <v>245</v>
      </c>
      <c r="Q39" s="106" t="s">
        <v>244</v>
      </c>
      <c r="R39" s="106" t="s">
        <v>243</v>
      </c>
      <c r="S39" s="94" t="s">
        <v>246</v>
      </c>
      <c r="T39" s="25"/>
      <c r="U39" s="25"/>
      <c r="V39" s="25"/>
      <c r="W39" s="25"/>
    </row>
    <row r="40" spans="1:23" s="4" customFormat="1" ht="25.5">
      <c r="A40" s="2">
        <v>2</v>
      </c>
      <c r="B40" s="107" t="s">
        <v>237</v>
      </c>
      <c r="C40" s="19" t="s">
        <v>238</v>
      </c>
      <c r="D40" s="19" t="s">
        <v>124</v>
      </c>
      <c r="E40" s="19">
        <v>2012</v>
      </c>
      <c r="F40" s="25" t="s">
        <v>236</v>
      </c>
      <c r="G40" s="221">
        <v>39179.13</v>
      </c>
      <c r="H40" s="92" t="s">
        <v>208</v>
      </c>
      <c r="I40" s="93" t="s">
        <v>236</v>
      </c>
      <c r="J40" s="2" t="s">
        <v>239</v>
      </c>
      <c r="K40" s="19" t="s">
        <v>243</v>
      </c>
      <c r="L40" s="19" t="s">
        <v>243</v>
      </c>
      <c r="M40" s="19" t="s">
        <v>243</v>
      </c>
      <c r="N40" s="19" t="s">
        <v>243</v>
      </c>
      <c r="O40" s="19" t="s">
        <v>243</v>
      </c>
      <c r="P40" s="19" t="s">
        <v>243</v>
      </c>
      <c r="Q40" s="19" t="s">
        <v>243</v>
      </c>
      <c r="R40" s="19" t="s">
        <v>243</v>
      </c>
      <c r="S40" s="95" t="s">
        <v>243</v>
      </c>
      <c r="T40" s="25"/>
      <c r="U40" s="25"/>
      <c r="V40" s="25"/>
      <c r="W40" s="25"/>
    </row>
    <row r="41" spans="1:23" s="4" customFormat="1" ht="12.75">
      <c r="A41" s="2"/>
      <c r="B41" s="249" t="s">
        <v>0</v>
      </c>
      <c r="C41" s="249"/>
      <c r="D41" s="249"/>
      <c r="E41" s="249"/>
      <c r="F41" s="3"/>
      <c r="G41" s="218">
        <f>SUM(G39:G40)</f>
        <v>799944.73</v>
      </c>
      <c r="H41" s="1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03"/>
      <c r="T41" s="265"/>
      <c r="U41" s="265"/>
      <c r="V41" s="265"/>
      <c r="W41" s="266"/>
    </row>
    <row r="42" spans="1:23" ht="12.75">
      <c r="A42" s="250" t="s">
        <v>67</v>
      </c>
      <c r="B42" s="250"/>
      <c r="C42" s="250"/>
      <c r="D42" s="250"/>
      <c r="E42" s="250"/>
      <c r="F42" s="250"/>
      <c r="G42" s="250"/>
      <c r="H42" s="250"/>
      <c r="I42" s="250"/>
      <c r="J42" s="250"/>
      <c r="K42" s="63"/>
      <c r="L42" s="63"/>
      <c r="M42" s="63"/>
      <c r="N42" s="63"/>
      <c r="O42" s="63"/>
      <c r="P42" s="63"/>
      <c r="Q42" s="63"/>
      <c r="R42" s="63"/>
      <c r="S42" s="63"/>
      <c r="T42" s="263"/>
      <c r="U42" s="263"/>
      <c r="V42" s="263"/>
      <c r="W42" s="264"/>
    </row>
    <row r="43" spans="1:23" s="84" customFormat="1" ht="12.75">
      <c r="A43" s="80"/>
      <c r="B43" s="91" t="s">
        <v>25</v>
      </c>
      <c r="C43" s="80"/>
      <c r="D43" s="80"/>
      <c r="E43" s="80" t="s">
        <v>26</v>
      </c>
      <c r="F43" s="80"/>
      <c r="G43" s="224" t="s">
        <v>26</v>
      </c>
      <c r="H43" s="81"/>
      <c r="I43" s="83" t="s">
        <v>26</v>
      </c>
      <c r="J43" s="80" t="s">
        <v>26</v>
      </c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</row>
    <row r="44" spans="1:23" s="4" customFormat="1" ht="12.75">
      <c r="A44" s="254" t="s">
        <v>304</v>
      </c>
      <c r="B44" s="254"/>
      <c r="C44" s="254"/>
      <c r="D44" s="254"/>
      <c r="E44" s="254"/>
      <c r="F44" s="254"/>
      <c r="G44" s="254"/>
      <c r="H44" s="254"/>
      <c r="I44" s="254"/>
      <c r="J44" s="254"/>
      <c r="K44" s="63"/>
      <c r="L44" s="63"/>
      <c r="M44" s="63"/>
      <c r="N44" s="63"/>
      <c r="O44" s="63"/>
      <c r="P44" s="63"/>
      <c r="Q44" s="63"/>
      <c r="R44" s="63"/>
      <c r="S44" s="63"/>
      <c r="T44" s="263"/>
      <c r="U44" s="263"/>
      <c r="V44" s="263"/>
      <c r="W44" s="264"/>
    </row>
    <row r="45" spans="1:24" ht="51">
      <c r="A45" s="2">
        <v>1</v>
      </c>
      <c r="B45" s="91" t="s">
        <v>68</v>
      </c>
      <c r="C45" s="2"/>
      <c r="D45" s="2" t="s">
        <v>124</v>
      </c>
      <c r="E45" s="2">
        <v>2002</v>
      </c>
      <c r="F45" s="2" t="s">
        <v>236</v>
      </c>
      <c r="G45" s="133">
        <v>5850943.02</v>
      </c>
      <c r="H45" s="92" t="s">
        <v>208</v>
      </c>
      <c r="I45" s="93" t="s">
        <v>356</v>
      </c>
      <c r="J45" s="2" t="s">
        <v>70</v>
      </c>
      <c r="K45" s="25"/>
      <c r="L45" s="25"/>
      <c r="M45" s="25"/>
      <c r="N45" s="109" t="s">
        <v>251</v>
      </c>
      <c r="O45" s="109" t="s">
        <v>251</v>
      </c>
      <c r="P45" s="109" t="s">
        <v>251</v>
      </c>
      <c r="Q45" s="109" t="s">
        <v>251</v>
      </c>
      <c r="R45" s="109" t="s">
        <v>250</v>
      </c>
      <c r="S45" s="109" t="s">
        <v>251</v>
      </c>
      <c r="T45" s="20">
        <v>3366.5</v>
      </c>
      <c r="U45" s="20">
        <v>2</v>
      </c>
      <c r="V45" s="20" t="s">
        <v>236</v>
      </c>
      <c r="W45" s="20" t="s">
        <v>236</v>
      </c>
      <c r="X45" s="85">
        <v>6038000</v>
      </c>
    </row>
    <row r="46" spans="1:23" ht="12.75">
      <c r="A46" s="2">
        <v>2</v>
      </c>
      <c r="B46" s="91" t="s">
        <v>69</v>
      </c>
      <c r="C46" s="2"/>
      <c r="D46" s="2" t="s">
        <v>124</v>
      </c>
      <c r="E46" s="2">
        <v>2002</v>
      </c>
      <c r="F46" s="2" t="s">
        <v>236</v>
      </c>
      <c r="G46" s="133">
        <v>111748.1</v>
      </c>
      <c r="H46" s="92" t="s">
        <v>208</v>
      </c>
      <c r="I46" s="2"/>
      <c r="J46" s="2" t="s">
        <v>70</v>
      </c>
      <c r="K46" s="25"/>
      <c r="L46" s="25"/>
      <c r="M46" s="25"/>
      <c r="N46" s="25"/>
      <c r="O46" s="25"/>
      <c r="P46" s="25"/>
      <c r="Q46" s="25"/>
      <c r="R46" s="25"/>
      <c r="S46" s="25"/>
      <c r="T46" s="20"/>
      <c r="U46" s="20"/>
      <c r="V46" s="20"/>
      <c r="W46" s="20"/>
    </row>
    <row r="47" spans="1:23" s="4" customFormat="1" ht="12.75">
      <c r="A47" s="249" t="s">
        <v>0</v>
      </c>
      <c r="B47" s="249"/>
      <c r="C47" s="249"/>
      <c r="D47" s="249"/>
      <c r="E47" s="249"/>
      <c r="F47" s="3"/>
      <c r="G47" s="218">
        <f>SUM(G45:G46)</f>
        <v>5962691.119999999</v>
      </c>
      <c r="H47" s="15"/>
      <c r="I47" s="2"/>
      <c r="J47" s="25"/>
      <c r="K47" s="25"/>
      <c r="L47" s="25"/>
      <c r="M47" s="25"/>
      <c r="N47" s="25"/>
      <c r="O47" s="272"/>
      <c r="P47" s="265"/>
      <c r="Q47" s="265"/>
      <c r="R47" s="265"/>
      <c r="S47" s="265"/>
      <c r="T47" s="265"/>
      <c r="U47" s="265"/>
      <c r="V47" s="265"/>
      <c r="W47" s="266"/>
    </row>
    <row r="48" spans="1:23" s="4" customFormat="1" ht="12.75">
      <c r="A48" s="261" t="s">
        <v>87</v>
      </c>
      <c r="B48" s="261"/>
      <c r="C48" s="261"/>
      <c r="D48" s="261"/>
      <c r="E48" s="261"/>
      <c r="F48" s="261"/>
      <c r="G48" s="261"/>
      <c r="H48" s="261"/>
      <c r="I48" s="261"/>
      <c r="J48" s="261"/>
      <c r="K48" s="63"/>
      <c r="L48" s="63"/>
      <c r="M48" s="63"/>
      <c r="N48" s="63"/>
      <c r="O48" s="63"/>
      <c r="P48" s="63"/>
      <c r="Q48" s="63"/>
      <c r="R48" s="63"/>
      <c r="S48" s="63"/>
      <c r="T48" s="263"/>
      <c r="U48" s="263"/>
      <c r="V48" s="263"/>
      <c r="W48" s="264"/>
    </row>
    <row r="49" spans="1:23" ht="89.25">
      <c r="A49" s="2">
        <v>1</v>
      </c>
      <c r="B49" s="91" t="s">
        <v>88</v>
      </c>
      <c r="C49" s="2" t="s">
        <v>128</v>
      </c>
      <c r="D49" s="2" t="s">
        <v>124</v>
      </c>
      <c r="E49" s="2">
        <v>1962</v>
      </c>
      <c r="F49" s="2" t="s">
        <v>236</v>
      </c>
      <c r="G49" s="133">
        <v>1693760.05</v>
      </c>
      <c r="H49" s="92" t="s">
        <v>208</v>
      </c>
      <c r="I49" s="93" t="s">
        <v>315</v>
      </c>
      <c r="J49" s="2" t="s">
        <v>70</v>
      </c>
      <c r="K49" s="25"/>
      <c r="L49" s="25"/>
      <c r="M49" s="25"/>
      <c r="N49" s="25"/>
      <c r="O49" s="25"/>
      <c r="P49" s="25"/>
      <c r="Q49" s="25"/>
      <c r="R49" s="25"/>
      <c r="S49" s="25"/>
      <c r="T49" s="20"/>
      <c r="U49" s="20"/>
      <c r="V49" s="20"/>
      <c r="W49" s="20"/>
    </row>
    <row r="50" spans="1:23" s="4" customFormat="1" ht="12.75">
      <c r="A50" s="249" t="s">
        <v>0</v>
      </c>
      <c r="B50" s="249"/>
      <c r="C50" s="249"/>
      <c r="D50" s="249"/>
      <c r="E50" s="249"/>
      <c r="F50" s="3"/>
      <c r="G50" s="218">
        <f>SUM(G49)</f>
        <v>1693760.05</v>
      </c>
      <c r="H50" s="15"/>
      <c r="I50" s="2"/>
      <c r="J50" s="25"/>
      <c r="K50" s="25"/>
      <c r="L50" s="25"/>
      <c r="M50" s="25"/>
      <c r="N50" s="25"/>
      <c r="O50" s="25"/>
      <c r="P50" s="272"/>
      <c r="Q50" s="265"/>
      <c r="R50" s="265"/>
      <c r="S50" s="265"/>
      <c r="T50" s="265"/>
      <c r="U50" s="265"/>
      <c r="V50" s="265"/>
      <c r="W50" s="266"/>
    </row>
    <row r="51" spans="1:23" s="4" customFormat="1" ht="12.75">
      <c r="A51" s="250" t="s">
        <v>112</v>
      </c>
      <c r="B51" s="250"/>
      <c r="C51" s="250"/>
      <c r="D51" s="250"/>
      <c r="E51" s="250"/>
      <c r="F51" s="250"/>
      <c r="G51" s="250"/>
      <c r="H51" s="250"/>
      <c r="I51" s="250"/>
      <c r="J51" s="250"/>
      <c r="K51" s="63"/>
      <c r="L51" s="63"/>
      <c r="M51" s="63"/>
      <c r="N51" s="63"/>
      <c r="O51" s="63"/>
      <c r="P51" s="63"/>
      <c r="Q51" s="63"/>
      <c r="R51" s="63"/>
      <c r="S51" s="63"/>
      <c r="T51" s="263"/>
      <c r="U51" s="263"/>
      <c r="V51" s="263"/>
      <c r="W51" s="264"/>
    </row>
    <row r="52" spans="1:24" ht="76.5">
      <c r="A52" s="2">
        <v>1</v>
      </c>
      <c r="B52" s="91" t="s">
        <v>88</v>
      </c>
      <c r="C52" s="2" t="s">
        <v>341</v>
      </c>
      <c r="D52" s="2" t="s">
        <v>124</v>
      </c>
      <c r="E52" s="2">
        <v>1954</v>
      </c>
      <c r="F52" s="2" t="s">
        <v>236</v>
      </c>
      <c r="G52" s="133">
        <v>1151720.7</v>
      </c>
      <c r="H52" s="92" t="s">
        <v>208</v>
      </c>
      <c r="I52" s="2" t="s">
        <v>344</v>
      </c>
      <c r="J52" s="2" t="s">
        <v>345</v>
      </c>
      <c r="K52" s="2" t="s">
        <v>346</v>
      </c>
      <c r="L52" s="2" t="s">
        <v>347</v>
      </c>
      <c r="M52" s="2" t="s">
        <v>348</v>
      </c>
      <c r="N52" s="25" t="s">
        <v>255</v>
      </c>
      <c r="O52" s="25" t="s">
        <v>255</v>
      </c>
      <c r="P52" s="25" t="s">
        <v>255</v>
      </c>
      <c r="Q52" s="25" t="s">
        <v>255</v>
      </c>
      <c r="R52" s="25" t="s">
        <v>351</v>
      </c>
      <c r="S52" s="25" t="s">
        <v>352</v>
      </c>
      <c r="T52" s="20">
        <v>1206.79</v>
      </c>
      <c r="U52" s="20">
        <v>2</v>
      </c>
      <c r="V52" s="20" t="s">
        <v>124</v>
      </c>
      <c r="W52" s="20" t="s">
        <v>236</v>
      </c>
      <c r="X52" s="85">
        <v>2108000</v>
      </c>
    </row>
    <row r="53" spans="1:23" ht="25.5">
      <c r="A53" s="2">
        <v>2</v>
      </c>
      <c r="B53" s="91" t="s">
        <v>131</v>
      </c>
      <c r="C53" s="2" t="s">
        <v>342</v>
      </c>
      <c r="D53" s="2" t="s">
        <v>124</v>
      </c>
      <c r="E53" s="2">
        <v>2008</v>
      </c>
      <c r="F53" s="2" t="s">
        <v>236</v>
      </c>
      <c r="G53" s="133">
        <v>372555.45</v>
      </c>
      <c r="H53" s="92" t="s">
        <v>208</v>
      </c>
      <c r="I53" s="110"/>
      <c r="J53" s="2" t="s">
        <v>345</v>
      </c>
      <c r="K53" s="2"/>
      <c r="L53" s="2"/>
      <c r="M53" s="2" t="s">
        <v>349</v>
      </c>
      <c r="N53" s="25"/>
      <c r="O53" s="25"/>
      <c r="P53" s="25"/>
      <c r="Q53" s="25"/>
      <c r="R53" s="25"/>
      <c r="S53" s="25"/>
      <c r="T53" s="20"/>
      <c r="U53" s="20"/>
      <c r="V53" s="20"/>
      <c r="W53" s="20"/>
    </row>
    <row r="54" spans="1:23" ht="25.5">
      <c r="A54" s="2">
        <v>3</v>
      </c>
      <c r="B54" s="101" t="s">
        <v>343</v>
      </c>
      <c r="C54" s="2"/>
      <c r="D54" s="2" t="s">
        <v>236</v>
      </c>
      <c r="E54" s="2">
        <v>1954</v>
      </c>
      <c r="F54" s="2" t="s">
        <v>236</v>
      </c>
      <c r="G54" s="133">
        <v>5237.79</v>
      </c>
      <c r="H54" s="92" t="s">
        <v>208</v>
      </c>
      <c r="I54" s="110"/>
      <c r="J54" s="2" t="s">
        <v>345</v>
      </c>
      <c r="K54" s="2" t="s">
        <v>350</v>
      </c>
      <c r="L54" s="2"/>
      <c r="M54" s="2"/>
      <c r="N54" s="25"/>
      <c r="O54" s="25"/>
      <c r="P54" s="25"/>
      <c r="Q54" s="25"/>
      <c r="R54" s="25"/>
      <c r="S54" s="25"/>
      <c r="T54" s="20"/>
      <c r="U54" s="20"/>
      <c r="V54" s="20"/>
      <c r="W54" s="20"/>
    </row>
    <row r="55" spans="1:23" s="4" customFormat="1" ht="12.75">
      <c r="A55" s="244" t="s">
        <v>0</v>
      </c>
      <c r="B55" s="245"/>
      <c r="C55" s="245"/>
      <c r="D55" s="245"/>
      <c r="E55" s="246"/>
      <c r="F55" s="3"/>
      <c r="G55" s="218">
        <f>SUM(G52:G54)</f>
        <v>1529513.94</v>
      </c>
      <c r="H55" s="15"/>
      <c r="I55" s="2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s="4" customFormat="1" ht="12.75">
      <c r="A56" s="250" t="s">
        <v>114</v>
      </c>
      <c r="B56" s="250"/>
      <c r="C56" s="250"/>
      <c r="D56" s="250"/>
      <c r="E56" s="250"/>
      <c r="F56" s="250"/>
      <c r="G56" s="250"/>
      <c r="H56" s="250"/>
      <c r="I56" s="250"/>
      <c r="J56" s="250"/>
      <c r="K56" s="63"/>
      <c r="L56" s="63"/>
      <c r="M56" s="63"/>
      <c r="N56" s="63"/>
      <c r="O56" s="63"/>
      <c r="P56" s="63"/>
      <c r="Q56" s="63"/>
      <c r="R56" s="63"/>
      <c r="S56" s="63"/>
      <c r="T56" s="216"/>
      <c r="U56" s="216"/>
      <c r="V56" s="216"/>
      <c r="W56" s="216"/>
    </row>
    <row r="57" spans="1:23" ht="38.25">
      <c r="A57" s="2">
        <v>1</v>
      </c>
      <c r="B57" s="91" t="s">
        <v>88</v>
      </c>
      <c r="C57" s="2"/>
      <c r="D57" s="2"/>
      <c r="E57" s="2">
        <v>1959</v>
      </c>
      <c r="F57" s="2"/>
      <c r="G57" s="189">
        <v>352008.77</v>
      </c>
      <c r="H57" s="92" t="s">
        <v>208</v>
      </c>
      <c r="I57" s="2" t="s">
        <v>115</v>
      </c>
      <c r="J57" s="2" t="s">
        <v>116</v>
      </c>
      <c r="K57" s="25"/>
      <c r="L57" s="25"/>
      <c r="M57" s="25"/>
      <c r="N57" s="25"/>
      <c r="O57" s="25"/>
      <c r="P57" s="25"/>
      <c r="Q57" s="25"/>
      <c r="R57" s="25"/>
      <c r="S57" s="25"/>
      <c r="T57" s="20"/>
      <c r="U57" s="20"/>
      <c r="V57" s="20"/>
      <c r="W57" s="20"/>
    </row>
    <row r="58" spans="1:23" s="4" customFormat="1" ht="12.75">
      <c r="A58" s="244" t="s">
        <v>0</v>
      </c>
      <c r="B58" s="245"/>
      <c r="C58" s="245"/>
      <c r="D58" s="245"/>
      <c r="E58" s="246"/>
      <c r="F58" s="3"/>
      <c r="G58" s="218">
        <f>SUM(G57)</f>
        <v>352008.77</v>
      </c>
      <c r="H58" s="15"/>
      <c r="I58" s="2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s="4" customFormat="1" ht="12.75">
      <c r="A59" s="250" t="s">
        <v>119</v>
      </c>
      <c r="B59" s="250"/>
      <c r="C59" s="250"/>
      <c r="D59" s="250"/>
      <c r="E59" s="250"/>
      <c r="F59" s="250"/>
      <c r="G59" s="250"/>
      <c r="H59" s="250"/>
      <c r="I59" s="250"/>
      <c r="J59" s="250"/>
      <c r="K59" s="63"/>
      <c r="L59" s="63"/>
      <c r="M59" s="63"/>
      <c r="N59" s="63"/>
      <c r="O59" s="63"/>
      <c r="P59" s="63"/>
      <c r="Q59" s="63"/>
      <c r="R59" s="63"/>
      <c r="S59" s="63"/>
      <c r="T59" s="216"/>
      <c r="U59" s="216"/>
      <c r="V59" s="216"/>
      <c r="W59" s="216"/>
    </row>
    <row r="60" spans="1:23" ht="25.5">
      <c r="A60" s="2">
        <v>1</v>
      </c>
      <c r="B60" s="91" t="s">
        <v>129</v>
      </c>
      <c r="C60" s="111" t="s">
        <v>392</v>
      </c>
      <c r="D60" s="2" t="s">
        <v>124</v>
      </c>
      <c r="E60" s="2">
        <v>1953</v>
      </c>
      <c r="F60" s="2" t="s">
        <v>236</v>
      </c>
      <c r="G60" s="133">
        <v>206230.8</v>
      </c>
      <c r="H60" s="92" t="s">
        <v>208</v>
      </c>
      <c r="I60" s="93" t="s">
        <v>336</v>
      </c>
      <c r="J60" s="2" t="s">
        <v>337</v>
      </c>
      <c r="K60" s="25"/>
      <c r="L60" s="25"/>
      <c r="M60" s="25"/>
      <c r="N60" s="25"/>
      <c r="O60" s="25"/>
      <c r="P60" s="25"/>
      <c r="Q60" s="25"/>
      <c r="R60" s="25"/>
      <c r="S60" s="25"/>
      <c r="T60" s="20"/>
      <c r="U60" s="20"/>
      <c r="V60" s="20"/>
      <c r="W60" s="20"/>
    </row>
    <row r="61" spans="1:23" s="4" customFormat="1" ht="12.75">
      <c r="A61" s="249" t="s">
        <v>0</v>
      </c>
      <c r="B61" s="249"/>
      <c r="C61" s="249"/>
      <c r="D61" s="249"/>
      <c r="E61" s="249"/>
      <c r="F61" s="3"/>
      <c r="G61" s="218">
        <f>SUM(G60)</f>
        <v>206230.8</v>
      </c>
      <c r="H61" s="15"/>
      <c r="I61" s="2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</row>
    <row r="62" spans="1:23" ht="12.75">
      <c r="A62" s="250" t="s">
        <v>120</v>
      </c>
      <c r="B62" s="250"/>
      <c r="C62" s="250"/>
      <c r="D62" s="250"/>
      <c r="E62" s="250"/>
      <c r="F62" s="250"/>
      <c r="G62" s="250"/>
      <c r="H62" s="250"/>
      <c r="I62" s="250"/>
      <c r="J62" s="250"/>
      <c r="K62" s="63"/>
      <c r="L62" s="63"/>
      <c r="M62" s="63"/>
      <c r="N62" s="63"/>
      <c r="O62" s="63"/>
      <c r="P62" s="63"/>
      <c r="Q62" s="63"/>
      <c r="R62" s="63"/>
      <c r="S62" s="63"/>
      <c r="T62" s="216"/>
      <c r="U62" s="216"/>
      <c r="V62" s="216"/>
      <c r="W62" s="216"/>
    </row>
    <row r="63" spans="1:23" s="4" customFormat="1" ht="114.75">
      <c r="A63" s="2">
        <v>1</v>
      </c>
      <c r="B63" s="91" t="s">
        <v>88</v>
      </c>
      <c r="C63" s="2"/>
      <c r="D63" s="2"/>
      <c r="E63" s="2">
        <v>1951</v>
      </c>
      <c r="F63" s="2"/>
      <c r="G63" s="133">
        <v>122635.03</v>
      </c>
      <c r="H63" s="92" t="s">
        <v>208</v>
      </c>
      <c r="I63" s="2" t="s">
        <v>354</v>
      </c>
      <c r="J63" s="2" t="s">
        <v>355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</row>
    <row r="64" spans="1:23" s="4" customFormat="1" ht="12.75">
      <c r="A64" s="249" t="s">
        <v>0</v>
      </c>
      <c r="B64" s="249"/>
      <c r="C64" s="249"/>
      <c r="D64" s="249"/>
      <c r="E64" s="249"/>
      <c r="F64" s="3"/>
      <c r="G64" s="218">
        <f>SUM(G63)</f>
        <v>122635.03</v>
      </c>
      <c r="H64" s="15"/>
      <c r="I64" s="2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spans="1:23" s="4" customFormat="1" ht="12.75">
      <c r="A65" s="20"/>
      <c r="B65" s="69"/>
      <c r="C65" s="20"/>
      <c r="D65" s="20"/>
      <c r="E65" s="50" t="s">
        <v>3</v>
      </c>
      <c r="F65" s="50"/>
      <c r="G65" s="225">
        <f>SUM(G19,G26,G37,G41,G47,G50,G55,G58,G61,G64)</f>
        <v>23586886.190000005</v>
      </c>
      <c r="H65" s="51"/>
      <c r="I65" s="20"/>
      <c r="J65" s="20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ht="12.75" customHeight="1"/>
    <row r="67" spans="1:23" s="4" customFormat="1" ht="12.75">
      <c r="A67" s="60"/>
      <c r="B67" s="67"/>
      <c r="C67" s="60"/>
      <c r="D67" s="60"/>
      <c r="E67" s="60"/>
      <c r="F67" s="60"/>
      <c r="G67" s="222"/>
      <c r="H67" s="61"/>
      <c r="I67" s="60"/>
      <c r="J67" s="60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9" ht="21.75" customHeight="1"/>
  </sheetData>
  <sheetProtection/>
  <mergeCells count="51">
    <mergeCell ref="P50:W50"/>
    <mergeCell ref="T37:W37"/>
    <mergeCell ref="T38:W38"/>
    <mergeCell ref="B41:E41"/>
    <mergeCell ref="A50:E50"/>
    <mergeCell ref="T6:T7"/>
    <mergeCell ref="N6:S6"/>
    <mergeCell ref="T27:W27"/>
    <mergeCell ref="T26:W26"/>
    <mergeCell ref="T42:W42"/>
    <mergeCell ref="O47:W47"/>
    <mergeCell ref="A59:J59"/>
    <mergeCell ref="C6:C7"/>
    <mergeCell ref="D6:D7"/>
    <mergeCell ref="T44:W44"/>
    <mergeCell ref="T8:W8"/>
    <mergeCell ref="A42:J42"/>
    <mergeCell ref="T51:W51"/>
    <mergeCell ref="A37:E37"/>
    <mergeCell ref="U6:U7"/>
    <mergeCell ref="A56:J56"/>
    <mergeCell ref="W6:W7"/>
    <mergeCell ref="A48:J48"/>
    <mergeCell ref="A27:J27"/>
    <mergeCell ref="A47:E47"/>
    <mergeCell ref="K6:M6"/>
    <mergeCell ref="J6:J7"/>
    <mergeCell ref="V6:V7"/>
    <mergeCell ref="T41:W41"/>
    <mergeCell ref="O20:W20"/>
    <mergeCell ref="T48:W48"/>
    <mergeCell ref="A64:E64"/>
    <mergeCell ref="A61:E61"/>
    <mergeCell ref="A19:E19"/>
    <mergeCell ref="A6:A7"/>
    <mergeCell ref="A44:J44"/>
    <mergeCell ref="H19:W19"/>
    <mergeCell ref="H6:H7"/>
    <mergeCell ref="A38:J38"/>
    <mergeCell ref="A26:E26"/>
    <mergeCell ref="A55:E55"/>
    <mergeCell ref="A58:E58"/>
    <mergeCell ref="B6:B7"/>
    <mergeCell ref="E6:E7"/>
    <mergeCell ref="A62:J62"/>
    <mergeCell ref="I6:I7"/>
    <mergeCell ref="A51:J51"/>
    <mergeCell ref="G6:G7"/>
    <mergeCell ref="F6:F7"/>
    <mergeCell ref="A20:J20"/>
    <mergeCell ref="A8:G8"/>
  </mergeCells>
  <printOptions/>
  <pageMargins left="0" right="0" top="0.984251968503937" bottom="0.984251968503937" header="0.5118110236220472" footer="0.5118110236220472"/>
  <pageSetup fitToHeight="4" horizontalDpi="600" verticalDpi="600" orientation="landscape" paperSize="9" scale="4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4"/>
  <sheetViews>
    <sheetView zoomScale="130" zoomScaleNormal="130" zoomScaleSheetLayoutView="75" zoomScalePageLayoutView="0" workbookViewId="0" topLeftCell="A1">
      <selection activeCell="F75" sqref="F75:F262"/>
    </sheetView>
  </sheetViews>
  <sheetFormatPr defaultColWidth="9.140625" defaultRowHeight="12.75"/>
  <cols>
    <col min="1" max="1" width="5.57421875" style="76" customWidth="1"/>
    <col min="2" max="2" width="54.140625" style="112" customWidth="1"/>
    <col min="3" max="3" width="12.8515625" style="113" customWidth="1"/>
    <col min="4" max="4" width="23.00390625" style="85" customWidth="1"/>
    <col min="5" max="5" width="27.57421875" style="47" customWidth="1"/>
    <col min="6" max="6" width="17.57421875" style="47" customWidth="1"/>
    <col min="7" max="7" width="9.140625" style="47" customWidth="1"/>
    <col min="8" max="8" width="10.8515625" style="47" customWidth="1"/>
    <col min="9" max="16384" width="9.140625" style="47" customWidth="1"/>
  </cols>
  <sheetData>
    <row r="1" spans="1:4" s="28" customFormat="1" ht="12.75">
      <c r="A1" s="26" t="s">
        <v>435</v>
      </c>
      <c r="B1" s="27"/>
      <c r="C1" s="24"/>
      <c r="D1" s="71"/>
    </row>
    <row r="2" spans="2:4" s="28" customFormat="1" ht="12.75">
      <c r="B2" s="27"/>
      <c r="C2" s="24"/>
      <c r="D2" s="29"/>
    </row>
    <row r="3" spans="1:4" s="28" customFormat="1" ht="12.75">
      <c r="A3" s="273" t="s">
        <v>1</v>
      </c>
      <c r="B3" s="273"/>
      <c r="C3" s="273"/>
      <c r="D3" s="273"/>
    </row>
    <row r="4" spans="1:4" s="28" customFormat="1" ht="25.5">
      <c r="A4" s="3" t="s">
        <v>14</v>
      </c>
      <c r="B4" s="3" t="s">
        <v>15</v>
      </c>
      <c r="C4" s="3" t="s">
        <v>16</v>
      </c>
      <c r="D4" s="15" t="s">
        <v>17</v>
      </c>
    </row>
    <row r="5" spans="1:4" s="28" customFormat="1" ht="12.75">
      <c r="A5" s="276" t="s">
        <v>23</v>
      </c>
      <c r="B5" s="277"/>
      <c r="C5" s="277"/>
      <c r="D5" s="278"/>
    </row>
    <row r="6" spans="1:4" s="4" customFormat="1" ht="12.75">
      <c r="A6" s="2">
        <v>1</v>
      </c>
      <c r="B6" s="1" t="s">
        <v>282</v>
      </c>
      <c r="C6" s="2">
        <v>2010</v>
      </c>
      <c r="D6" s="66">
        <v>1410</v>
      </c>
    </row>
    <row r="7" spans="1:4" s="4" customFormat="1" ht="12.75">
      <c r="A7" s="2">
        <v>2</v>
      </c>
      <c r="B7" s="1" t="s">
        <v>283</v>
      </c>
      <c r="C7" s="2">
        <v>2010</v>
      </c>
      <c r="D7" s="66">
        <v>2955</v>
      </c>
    </row>
    <row r="8" spans="1:4" s="4" customFormat="1" ht="12.75">
      <c r="A8" s="2">
        <v>3</v>
      </c>
      <c r="B8" s="1" t="s">
        <v>284</v>
      </c>
      <c r="C8" s="2">
        <v>2010</v>
      </c>
      <c r="D8" s="66">
        <v>4134.58</v>
      </c>
    </row>
    <row r="9" spans="1:4" s="4" customFormat="1" ht="12.75">
      <c r="A9" s="2">
        <v>4</v>
      </c>
      <c r="B9" s="1" t="s">
        <v>285</v>
      </c>
      <c r="C9" s="2">
        <v>2010</v>
      </c>
      <c r="D9" s="66">
        <v>2376.56</v>
      </c>
    </row>
    <row r="10" spans="1:4" s="4" customFormat="1" ht="12.75">
      <c r="A10" s="2">
        <v>5</v>
      </c>
      <c r="B10" s="1" t="s">
        <v>286</v>
      </c>
      <c r="C10" s="2">
        <v>2012</v>
      </c>
      <c r="D10" s="66">
        <v>593</v>
      </c>
    </row>
    <row r="11" spans="1:4" s="4" customFormat="1" ht="12.75">
      <c r="A11" s="2">
        <v>6</v>
      </c>
      <c r="B11" s="1" t="s">
        <v>393</v>
      </c>
      <c r="C11" s="2">
        <v>2013</v>
      </c>
      <c r="D11" s="66">
        <v>4253.4</v>
      </c>
    </row>
    <row r="12" spans="1:4" s="4" customFormat="1" ht="12.75">
      <c r="A12" s="2">
        <v>7</v>
      </c>
      <c r="B12" s="1" t="s">
        <v>393</v>
      </c>
      <c r="C12" s="2">
        <v>2013</v>
      </c>
      <c r="D12" s="66">
        <v>4253.4</v>
      </c>
    </row>
    <row r="13" spans="1:4" s="4" customFormat="1" ht="12.75">
      <c r="A13" s="2">
        <v>8</v>
      </c>
      <c r="B13" s="1" t="s">
        <v>393</v>
      </c>
      <c r="C13" s="2">
        <v>2013</v>
      </c>
      <c r="D13" s="66">
        <v>4253.4</v>
      </c>
    </row>
    <row r="14" spans="1:4" s="4" customFormat="1" ht="12.75">
      <c r="A14" s="2">
        <v>9</v>
      </c>
      <c r="B14" s="1" t="s">
        <v>393</v>
      </c>
      <c r="C14" s="2">
        <v>2013</v>
      </c>
      <c r="D14" s="66">
        <v>4232.4</v>
      </c>
    </row>
    <row r="15" spans="1:4" s="4" customFormat="1" ht="12.75">
      <c r="A15" s="2">
        <v>10</v>
      </c>
      <c r="B15" s="1" t="s">
        <v>393</v>
      </c>
      <c r="C15" s="2">
        <v>2013</v>
      </c>
      <c r="D15" s="66">
        <v>4253.4</v>
      </c>
    </row>
    <row r="16" spans="1:4" s="4" customFormat="1" ht="12.75">
      <c r="A16" s="2">
        <v>11</v>
      </c>
      <c r="B16" s="1" t="s">
        <v>393</v>
      </c>
      <c r="C16" s="2">
        <v>2013</v>
      </c>
      <c r="D16" s="66">
        <v>4253.4</v>
      </c>
    </row>
    <row r="17" spans="1:4" s="4" customFormat="1" ht="12.75">
      <c r="A17" s="2">
        <v>12</v>
      </c>
      <c r="B17" s="1" t="s">
        <v>393</v>
      </c>
      <c r="C17" s="2">
        <v>2013</v>
      </c>
      <c r="D17" s="66">
        <v>4232.4</v>
      </c>
    </row>
    <row r="18" spans="1:4" s="4" customFormat="1" ht="12.75">
      <c r="A18" s="2">
        <v>13</v>
      </c>
      <c r="B18" s="1" t="s">
        <v>393</v>
      </c>
      <c r="C18" s="2">
        <v>2013</v>
      </c>
      <c r="D18" s="66">
        <v>4232.4</v>
      </c>
    </row>
    <row r="19" spans="1:4" s="4" customFormat="1" ht="12.75">
      <c r="A19" s="2">
        <v>14</v>
      </c>
      <c r="B19" s="1" t="s">
        <v>393</v>
      </c>
      <c r="C19" s="2">
        <v>2013</v>
      </c>
      <c r="D19" s="66">
        <v>4634.69</v>
      </c>
    </row>
    <row r="20" spans="1:4" s="4" customFormat="1" ht="12.75">
      <c r="A20" s="2">
        <v>15</v>
      </c>
      <c r="B20" s="1" t="s">
        <v>393</v>
      </c>
      <c r="C20" s="2">
        <v>2013</v>
      </c>
      <c r="D20" s="66">
        <v>4232.4</v>
      </c>
    </row>
    <row r="21" spans="1:4" s="4" customFormat="1" ht="12.75">
      <c r="A21" s="2">
        <v>16</v>
      </c>
      <c r="B21" s="1" t="s">
        <v>393</v>
      </c>
      <c r="C21" s="2">
        <v>2013</v>
      </c>
      <c r="D21" s="66">
        <v>4253.4</v>
      </c>
    </row>
    <row r="22" spans="1:4" s="4" customFormat="1" ht="12.75">
      <c r="A22" s="2">
        <v>17</v>
      </c>
      <c r="B22" s="1" t="s">
        <v>393</v>
      </c>
      <c r="C22" s="2">
        <v>2013</v>
      </c>
      <c r="D22" s="66">
        <v>4649.91</v>
      </c>
    </row>
    <row r="23" spans="1:4" s="4" customFormat="1" ht="12.75">
      <c r="A23" s="2">
        <v>18</v>
      </c>
      <c r="B23" s="1" t="s">
        <v>394</v>
      </c>
      <c r="C23" s="2">
        <v>2013</v>
      </c>
      <c r="D23" s="66">
        <v>13003.91</v>
      </c>
    </row>
    <row r="24" spans="1:4" s="4" customFormat="1" ht="12.75">
      <c r="A24" s="2">
        <v>19</v>
      </c>
      <c r="B24" s="1" t="s">
        <v>395</v>
      </c>
      <c r="C24" s="2">
        <v>2014</v>
      </c>
      <c r="D24" s="66">
        <v>730.95</v>
      </c>
    </row>
    <row r="25" spans="1:4" s="4" customFormat="1" ht="12.75">
      <c r="A25" s="2">
        <v>20</v>
      </c>
      <c r="B25" s="1" t="s">
        <v>396</v>
      </c>
      <c r="C25" s="2">
        <v>2014</v>
      </c>
      <c r="D25" s="66">
        <v>615</v>
      </c>
    </row>
    <row r="26" spans="1:4" s="4" customFormat="1" ht="12.75">
      <c r="A26" s="2"/>
      <c r="B26" s="30" t="s">
        <v>0</v>
      </c>
      <c r="C26" s="2"/>
      <c r="D26" s="31">
        <f>SUM(D6:D25)</f>
        <v>77553.6</v>
      </c>
    </row>
    <row r="27" spans="1:4" s="28" customFormat="1" ht="12.75">
      <c r="A27" s="250" t="s">
        <v>24</v>
      </c>
      <c r="B27" s="250"/>
      <c r="C27" s="250"/>
      <c r="D27" s="250"/>
    </row>
    <row r="28" spans="1:4" s="4" customFormat="1" ht="12.75">
      <c r="A28" s="2"/>
      <c r="B28" s="1" t="s">
        <v>25</v>
      </c>
      <c r="C28" s="2"/>
      <c r="D28" s="66"/>
    </row>
    <row r="29" spans="1:4" s="4" customFormat="1" ht="12.75">
      <c r="A29" s="250" t="s">
        <v>213</v>
      </c>
      <c r="B29" s="250"/>
      <c r="C29" s="250"/>
      <c r="D29" s="250"/>
    </row>
    <row r="30" spans="1:4" s="4" customFormat="1" ht="12.75">
      <c r="A30" s="13">
        <v>1</v>
      </c>
      <c r="B30" s="34" t="s">
        <v>358</v>
      </c>
      <c r="C30" s="99">
        <v>2012</v>
      </c>
      <c r="D30" s="65">
        <v>2019.99</v>
      </c>
    </row>
    <row r="31" spans="1:4" s="4" customFormat="1" ht="12.75" customHeight="1">
      <c r="A31" s="32"/>
      <c r="B31" s="119" t="s">
        <v>0</v>
      </c>
      <c r="C31" s="119"/>
      <c r="D31" s="31">
        <f>SUM(D30:D30)</f>
        <v>2019.99</v>
      </c>
    </row>
    <row r="32" spans="1:4" s="4" customFormat="1" ht="12.75">
      <c r="A32" s="250" t="s">
        <v>63</v>
      </c>
      <c r="B32" s="250"/>
      <c r="C32" s="250"/>
      <c r="D32" s="250"/>
    </row>
    <row r="33" spans="1:4" s="4" customFormat="1" ht="12.75">
      <c r="A33" s="2">
        <v>1</v>
      </c>
      <c r="B33" s="34" t="s">
        <v>136</v>
      </c>
      <c r="C33" s="99">
        <v>2010</v>
      </c>
      <c r="D33" s="120">
        <v>4999.99</v>
      </c>
    </row>
    <row r="34" spans="1:4" s="4" customFormat="1" ht="12.75">
      <c r="A34" s="33">
        <v>2</v>
      </c>
      <c r="B34" s="1" t="s">
        <v>64</v>
      </c>
      <c r="C34" s="2">
        <v>2010</v>
      </c>
      <c r="D34" s="66">
        <v>2300</v>
      </c>
    </row>
    <row r="35" spans="1:4" s="4" customFormat="1" ht="12.75">
      <c r="A35" s="33">
        <v>3</v>
      </c>
      <c r="B35" s="1" t="s">
        <v>399</v>
      </c>
      <c r="C35" s="2">
        <v>2013</v>
      </c>
      <c r="D35" s="66">
        <v>2589.99</v>
      </c>
    </row>
    <row r="36" spans="1:4" s="4" customFormat="1" ht="12.75">
      <c r="A36" s="35"/>
      <c r="B36" s="30" t="s">
        <v>0</v>
      </c>
      <c r="C36" s="2"/>
      <c r="D36" s="31">
        <f>SUM(D33:D35)</f>
        <v>9889.98</v>
      </c>
    </row>
    <row r="37" spans="1:4" s="4" customFormat="1" ht="12.75">
      <c r="A37" s="250" t="s">
        <v>67</v>
      </c>
      <c r="B37" s="250"/>
      <c r="C37" s="250"/>
      <c r="D37" s="250"/>
    </row>
    <row r="38" spans="1:4" s="4" customFormat="1" ht="25.5">
      <c r="A38" s="2">
        <v>1</v>
      </c>
      <c r="B38" s="1" t="s">
        <v>309</v>
      </c>
      <c r="C38" s="2">
        <v>2012</v>
      </c>
      <c r="D38" s="66">
        <v>7011</v>
      </c>
    </row>
    <row r="39" spans="1:4" s="28" customFormat="1" ht="12.75">
      <c r="A39" s="2"/>
      <c r="B39" s="274" t="s">
        <v>0</v>
      </c>
      <c r="C39" s="275"/>
      <c r="D39" s="31">
        <f>SUM(D38:D38)</f>
        <v>7011</v>
      </c>
    </row>
    <row r="40" spans="1:4" s="28" customFormat="1" ht="12.75">
      <c r="A40" s="250" t="s">
        <v>212</v>
      </c>
      <c r="B40" s="250"/>
      <c r="C40" s="250"/>
      <c r="D40" s="250"/>
    </row>
    <row r="41" spans="1:4" s="28" customFormat="1" ht="12.75">
      <c r="A41" s="2">
        <v>1</v>
      </c>
      <c r="B41" s="1" t="s">
        <v>71</v>
      </c>
      <c r="C41" s="2">
        <v>2009</v>
      </c>
      <c r="D41" s="66">
        <v>2500</v>
      </c>
    </row>
    <row r="42" spans="1:4" s="28" customFormat="1" ht="12.75">
      <c r="A42" s="2">
        <v>2</v>
      </c>
      <c r="B42" s="1" t="s">
        <v>72</v>
      </c>
      <c r="C42" s="2">
        <v>2009</v>
      </c>
      <c r="D42" s="66">
        <v>713.7</v>
      </c>
    </row>
    <row r="43" spans="1:4" s="28" customFormat="1" ht="12.75">
      <c r="A43" s="2">
        <v>3</v>
      </c>
      <c r="B43" s="1" t="s">
        <v>73</v>
      </c>
      <c r="C43" s="2">
        <v>2009</v>
      </c>
      <c r="D43" s="66">
        <v>1281</v>
      </c>
    </row>
    <row r="44" spans="1:4" s="28" customFormat="1" ht="12.75">
      <c r="A44" s="2">
        <v>4</v>
      </c>
      <c r="B44" s="1" t="s">
        <v>74</v>
      </c>
      <c r="C44" s="2">
        <v>2009</v>
      </c>
      <c r="D44" s="66">
        <v>500</v>
      </c>
    </row>
    <row r="45" spans="1:4" s="28" customFormat="1" ht="12.75">
      <c r="A45" s="2">
        <v>5</v>
      </c>
      <c r="B45" s="1" t="s">
        <v>76</v>
      </c>
      <c r="C45" s="2">
        <v>2009</v>
      </c>
      <c r="D45" s="66">
        <v>1159</v>
      </c>
    </row>
    <row r="46" spans="1:4" s="28" customFormat="1" ht="12.75">
      <c r="A46" s="2">
        <v>6</v>
      </c>
      <c r="B46" s="1" t="s">
        <v>125</v>
      </c>
      <c r="C46" s="2">
        <v>2010</v>
      </c>
      <c r="D46" s="66">
        <v>2059.99</v>
      </c>
    </row>
    <row r="47" spans="1:4" s="28" customFormat="1" ht="12.75">
      <c r="A47" s="2">
        <v>7</v>
      </c>
      <c r="B47" s="1" t="s">
        <v>125</v>
      </c>
      <c r="C47" s="2">
        <v>2010</v>
      </c>
      <c r="D47" s="66">
        <v>2059.99</v>
      </c>
    </row>
    <row r="48" spans="1:4" s="28" customFormat="1" ht="12.75">
      <c r="A48" s="2">
        <v>8</v>
      </c>
      <c r="B48" s="1" t="s">
        <v>75</v>
      </c>
      <c r="C48" s="2">
        <v>2010</v>
      </c>
      <c r="D48" s="66">
        <v>1854</v>
      </c>
    </row>
    <row r="49" spans="1:4" s="28" customFormat="1" ht="12.75">
      <c r="A49" s="2">
        <v>9</v>
      </c>
      <c r="B49" s="1" t="s">
        <v>77</v>
      </c>
      <c r="C49" s="2">
        <v>2010</v>
      </c>
      <c r="D49" s="66">
        <v>488</v>
      </c>
    </row>
    <row r="50" spans="1:4" s="28" customFormat="1" ht="12.75">
      <c r="A50" s="2">
        <v>10</v>
      </c>
      <c r="B50" s="1" t="s">
        <v>305</v>
      </c>
      <c r="C50" s="2">
        <v>2011</v>
      </c>
      <c r="D50" s="66">
        <v>1478.46</v>
      </c>
    </row>
    <row r="51" spans="1:4" s="28" customFormat="1" ht="12.75">
      <c r="A51" s="2">
        <v>11</v>
      </c>
      <c r="B51" s="1" t="s">
        <v>306</v>
      </c>
      <c r="C51" s="2">
        <v>2011</v>
      </c>
      <c r="D51" s="66">
        <v>469.84</v>
      </c>
    </row>
    <row r="52" spans="1:4" s="28" customFormat="1" ht="12.75">
      <c r="A52" s="2">
        <v>12</v>
      </c>
      <c r="B52" s="1" t="s">
        <v>307</v>
      </c>
      <c r="C52" s="2">
        <v>2011</v>
      </c>
      <c r="D52" s="66">
        <v>709.71</v>
      </c>
    </row>
    <row r="53" spans="1:4" s="28" customFormat="1" ht="12.75">
      <c r="A53" s="2">
        <v>13</v>
      </c>
      <c r="B53" s="1" t="s">
        <v>307</v>
      </c>
      <c r="C53" s="2">
        <v>2012</v>
      </c>
      <c r="D53" s="66">
        <v>676.5</v>
      </c>
    </row>
    <row r="54" spans="1:4" s="26" customFormat="1" ht="12.75">
      <c r="A54" s="2"/>
      <c r="B54" s="30" t="s">
        <v>0</v>
      </c>
      <c r="C54" s="2"/>
      <c r="D54" s="31">
        <f>SUM(D41:D53)</f>
        <v>15950.189999999999</v>
      </c>
    </row>
    <row r="55" spans="1:4" s="4" customFormat="1" ht="12.75">
      <c r="A55" s="250" t="s">
        <v>316</v>
      </c>
      <c r="B55" s="250"/>
      <c r="C55" s="250"/>
      <c r="D55" s="250"/>
    </row>
    <row r="56" spans="1:4" s="28" customFormat="1" ht="12.75">
      <c r="A56" s="2">
        <v>1</v>
      </c>
      <c r="B56" s="191" t="s">
        <v>104</v>
      </c>
      <c r="C56" s="192">
        <v>2010</v>
      </c>
      <c r="D56" s="279">
        <v>14824.02</v>
      </c>
    </row>
    <row r="57" spans="1:4" s="28" customFormat="1" ht="12.75">
      <c r="A57" s="2">
        <v>2</v>
      </c>
      <c r="B57" s="191" t="s">
        <v>105</v>
      </c>
      <c r="C57" s="192">
        <v>2010</v>
      </c>
      <c r="D57" s="280"/>
    </row>
    <row r="58" spans="1:4" s="28" customFormat="1" ht="12.75">
      <c r="A58" s="2">
        <v>3</v>
      </c>
      <c r="B58" s="191" t="s">
        <v>64</v>
      </c>
      <c r="C58" s="192">
        <v>2010</v>
      </c>
      <c r="D58" s="280"/>
    </row>
    <row r="59" spans="1:4" s="28" customFormat="1" ht="12.75">
      <c r="A59" s="2">
        <v>4</v>
      </c>
      <c r="B59" s="191" t="s">
        <v>106</v>
      </c>
      <c r="C59" s="192">
        <v>2010</v>
      </c>
      <c r="D59" s="280"/>
    </row>
    <row r="60" spans="1:4" s="28" customFormat="1" ht="12.75">
      <c r="A60" s="2">
        <v>5</v>
      </c>
      <c r="B60" s="191" t="s">
        <v>107</v>
      </c>
      <c r="C60" s="192">
        <v>2010</v>
      </c>
      <c r="D60" s="280"/>
    </row>
    <row r="61" spans="1:4" s="28" customFormat="1" ht="12.75">
      <c r="A61" s="2">
        <v>6</v>
      </c>
      <c r="B61" s="191" t="s">
        <v>108</v>
      </c>
      <c r="C61" s="192">
        <v>2010</v>
      </c>
      <c r="D61" s="280"/>
    </row>
    <row r="62" spans="1:4" s="28" customFormat="1" ht="12.75">
      <c r="A62" s="2">
        <v>7</v>
      </c>
      <c r="B62" s="191" t="s">
        <v>109</v>
      </c>
      <c r="C62" s="192">
        <v>2010</v>
      </c>
      <c r="D62" s="280"/>
    </row>
    <row r="63" spans="1:4" s="28" customFormat="1" ht="12.75">
      <c r="A63" s="2">
        <v>8</v>
      </c>
      <c r="B63" s="191" t="s">
        <v>110</v>
      </c>
      <c r="C63" s="192">
        <v>2010</v>
      </c>
      <c r="D63" s="280"/>
    </row>
    <row r="64" spans="1:4" s="28" customFormat="1" ht="12.75">
      <c r="A64" s="2">
        <v>9</v>
      </c>
      <c r="B64" s="191" t="s">
        <v>111</v>
      </c>
      <c r="C64" s="192">
        <v>2010</v>
      </c>
      <c r="D64" s="281"/>
    </row>
    <row r="65" spans="1:6" s="4" customFormat="1" ht="12.75">
      <c r="A65" s="35"/>
      <c r="B65" s="122" t="s">
        <v>0</v>
      </c>
      <c r="C65" s="123"/>
      <c r="D65" s="124">
        <f>SUM(D56:D64)</f>
        <v>14824.02</v>
      </c>
      <c r="F65" s="22"/>
    </row>
    <row r="66" spans="1:6" s="4" customFormat="1" ht="12.75">
      <c r="A66" s="250" t="s">
        <v>112</v>
      </c>
      <c r="B66" s="250"/>
      <c r="C66" s="250"/>
      <c r="D66" s="250"/>
      <c r="F66" s="22"/>
    </row>
    <row r="67" spans="1:4" s="4" customFormat="1" ht="12.75">
      <c r="A67" s="2"/>
      <c r="B67" s="1" t="s">
        <v>25</v>
      </c>
      <c r="C67" s="2"/>
      <c r="D67" s="31"/>
    </row>
    <row r="68" spans="1:4" s="4" customFormat="1" ht="12.75">
      <c r="A68" s="250" t="s">
        <v>117</v>
      </c>
      <c r="B68" s="250"/>
      <c r="C68" s="250"/>
      <c r="D68" s="250"/>
    </row>
    <row r="69" spans="1:8" s="4" customFormat="1" ht="12.75">
      <c r="A69" s="2">
        <v>1</v>
      </c>
      <c r="B69" s="1" t="s">
        <v>338</v>
      </c>
      <c r="C69" s="2">
        <v>2013</v>
      </c>
      <c r="D69" s="66">
        <v>450</v>
      </c>
      <c r="F69" s="11"/>
      <c r="G69" s="11"/>
      <c r="H69" s="11"/>
    </row>
    <row r="70" spans="1:8" s="4" customFormat="1" ht="12.75">
      <c r="A70" s="2"/>
      <c r="B70" s="30" t="s">
        <v>0</v>
      </c>
      <c r="C70" s="2"/>
      <c r="D70" s="131">
        <f>SUM(D69:D69)</f>
        <v>450</v>
      </c>
      <c r="F70" s="11"/>
      <c r="G70" s="11"/>
      <c r="H70" s="11"/>
    </row>
    <row r="71" spans="1:8" s="4" customFormat="1" ht="12.75">
      <c r="A71" s="276" t="s">
        <v>119</v>
      </c>
      <c r="B71" s="277"/>
      <c r="C71" s="277"/>
      <c r="D71" s="278"/>
      <c r="F71" s="11"/>
      <c r="G71" s="11"/>
      <c r="H71" s="11"/>
    </row>
    <row r="72" spans="1:4" s="4" customFormat="1" ht="12.75">
      <c r="A72" s="2">
        <v>1</v>
      </c>
      <c r="B72" s="1" t="s">
        <v>25</v>
      </c>
      <c r="C72" s="2"/>
      <c r="D72" s="66"/>
    </row>
    <row r="73" spans="1:4" s="4" customFormat="1" ht="12.75">
      <c r="A73" s="250" t="s">
        <v>120</v>
      </c>
      <c r="B73" s="250"/>
      <c r="C73" s="250"/>
      <c r="D73" s="250"/>
    </row>
    <row r="74" spans="1:4" s="4" customFormat="1" ht="12.75">
      <c r="A74" s="2"/>
      <c r="B74" s="1" t="s">
        <v>25</v>
      </c>
      <c r="C74" s="2"/>
      <c r="D74" s="66"/>
    </row>
    <row r="75" spans="1:4" s="4" customFormat="1" ht="12.75">
      <c r="A75" s="114"/>
      <c r="B75" s="115"/>
      <c r="C75" s="116"/>
      <c r="D75" s="117"/>
    </row>
    <row r="76" spans="1:4" s="4" customFormat="1" ht="12.75">
      <c r="A76" s="273" t="s">
        <v>2</v>
      </c>
      <c r="B76" s="273"/>
      <c r="C76" s="273"/>
      <c r="D76" s="273"/>
    </row>
    <row r="77" spans="1:4" s="4" customFormat="1" ht="25.5">
      <c r="A77" s="3" t="s">
        <v>14</v>
      </c>
      <c r="B77" s="3" t="s">
        <v>15</v>
      </c>
      <c r="C77" s="3" t="s">
        <v>16</v>
      </c>
      <c r="D77" s="15" t="s">
        <v>17</v>
      </c>
    </row>
    <row r="78" spans="1:4" s="28" customFormat="1" ht="12.75">
      <c r="A78" s="250" t="s">
        <v>23</v>
      </c>
      <c r="B78" s="250"/>
      <c r="C78" s="250"/>
      <c r="D78" s="250"/>
    </row>
    <row r="79" spans="1:4" s="28" customFormat="1" ht="12.75">
      <c r="A79" s="2">
        <v>1</v>
      </c>
      <c r="B79" s="36" t="s">
        <v>202</v>
      </c>
      <c r="C79" s="37">
        <v>2010</v>
      </c>
      <c r="D79" s="72">
        <v>2500</v>
      </c>
    </row>
    <row r="80" spans="1:4" s="28" customFormat="1" ht="12.75">
      <c r="A80" s="2">
        <v>2</v>
      </c>
      <c r="B80" s="36" t="s">
        <v>203</v>
      </c>
      <c r="C80" s="37">
        <v>2011</v>
      </c>
      <c r="D80" s="72">
        <v>4141</v>
      </c>
    </row>
    <row r="81" spans="1:4" s="28" customFormat="1" ht="12.75">
      <c r="A81" s="2">
        <v>3</v>
      </c>
      <c r="B81" s="36" t="s">
        <v>397</v>
      </c>
      <c r="C81" s="37">
        <v>2014</v>
      </c>
      <c r="D81" s="72">
        <v>3487</v>
      </c>
    </row>
    <row r="82" spans="1:4" s="4" customFormat="1" ht="12.75">
      <c r="A82" s="2"/>
      <c r="B82" s="30" t="s">
        <v>0</v>
      </c>
      <c r="C82" s="2"/>
      <c r="D82" s="31">
        <f>SUM(D79:D81)</f>
        <v>10128</v>
      </c>
    </row>
    <row r="83" spans="1:6" s="28" customFormat="1" ht="12.75">
      <c r="A83" s="250" t="s">
        <v>24</v>
      </c>
      <c r="B83" s="250"/>
      <c r="C83" s="250"/>
      <c r="D83" s="250"/>
      <c r="F83" s="29"/>
    </row>
    <row r="84" spans="1:4" s="4" customFormat="1" ht="12.75">
      <c r="A84" s="2"/>
      <c r="B84" s="1" t="s">
        <v>25</v>
      </c>
      <c r="C84" s="2"/>
      <c r="D84" s="66"/>
    </row>
    <row r="85" spans="1:4" s="4" customFormat="1" ht="12.75">
      <c r="A85" s="250" t="s">
        <v>213</v>
      </c>
      <c r="B85" s="250"/>
      <c r="C85" s="250"/>
      <c r="D85" s="250"/>
    </row>
    <row r="86" spans="1:4" s="4" customFormat="1" ht="12.75">
      <c r="A86" s="13">
        <v>1</v>
      </c>
      <c r="B86" s="1" t="s">
        <v>303</v>
      </c>
      <c r="C86" s="2">
        <v>2011</v>
      </c>
      <c r="D86" s="66">
        <v>1325.2</v>
      </c>
    </row>
    <row r="87" spans="1:4" s="4" customFormat="1" ht="12.75" customHeight="1">
      <c r="A87" s="49"/>
      <c r="B87" s="86" t="s">
        <v>0</v>
      </c>
      <c r="C87" s="119"/>
      <c r="D87" s="73">
        <f>SUM(D86:D86)</f>
        <v>1325.2</v>
      </c>
    </row>
    <row r="88" spans="1:4" s="4" customFormat="1" ht="12.75">
      <c r="A88" s="250" t="s">
        <v>63</v>
      </c>
      <c r="B88" s="250"/>
      <c r="C88" s="250"/>
      <c r="D88" s="250"/>
    </row>
    <row r="89" spans="1:4" s="4" customFormat="1" ht="12.75">
      <c r="A89" s="2">
        <v>1</v>
      </c>
      <c r="B89" s="1" t="s">
        <v>400</v>
      </c>
      <c r="C89" s="2">
        <v>2013</v>
      </c>
      <c r="D89" s="66">
        <v>1400</v>
      </c>
    </row>
    <row r="90" spans="1:4" s="4" customFormat="1" ht="12.75">
      <c r="A90" s="2"/>
      <c r="B90" s="1" t="s">
        <v>0</v>
      </c>
      <c r="C90" s="2"/>
      <c r="D90" s="31">
        <f>SUM(D89)</f>
        <v>1400</v>
      </c>
    </row>
    <row r="91" spans="1:4" s="4" customFormat="1" ht="12.75">
      <c r="A91" s="250" t="s">
        <v>67</v>
      </c>
      <c r="B91" s="250"/>
      <c r="C91" s="250"/>
      <c r="D91" s="250"/>
    </row>
    <row r="92" spans="1:4" s="4" customFormat="1" ht="12.75">
      <c r="A92" s="2">
        <v>1</v>
      </c>
      <c r="B92" s="1" t="s">
        <v>25</v>
      </c>
      <c r="C92" s="2"/>
      <c r="D92" s="66"/>
    </row>
    <row r="93" spans="1:4" s="28" customFormat="1" ht="12.75">
      <c r="A93" s="250" t="s">
        <v>212</v>
      </c>
      <c r="B93" s="250"/>
      <c r="C93" s="250"/>
      <c r="D93" s="250"/>
    </row>
    <row r="94" spans="1:4" s="28" customFormat="1" ht="12.75">
      <c r="A94" s="2">
        <v>1</v>
      </c>
      <c r="B94" s="1" t="s">
        <v>78</v>
      </c>
      <c r="C94" s="2">
        <v>2009</v>
      </c>
      <c r="D94" s="66">
        <v>3468.5</v>
      </c>
    </row>
    <row r="95" spans="1:4" s="28" customFormat="1" ht="12.75">
      <c r="A95" s="2">
        <v>2</v>
      </c>
      <c r="B95" s="1" t="s">
        <v>401</v>
      </c>
      <c r="C95" s="2">
        <v>2013</v>
      </c>
      <c r="D95" s="66">
        <v>1319.99</v>
      </c>
    </row>
    <row r="96" spans="1:4" s="28" customFormat="1" ht="12.75">
      <c r="A96" s="2">
        <v>3</v>
      </c>
      <c r="B96" s="1" t="s">
        <v>402</v>
      </c>
      <c r="C96" s="2">
        <v>2013</v>
      </c>
      <c r="D96" s="66">
        <v>299</v>
      </c>
    </row>
    <row r="97" spans="1:4" s="28" customFormat="1" ht="12.75">
      <c r="A97" s="2">
        <v>4</v>
      </c>
      <c r="B97" s="1" t="s">
        <v>403</v>
      </c>
      <c r="C97" s="2">
        <v>2013</v>
      </c>
      <c r="D97" s="66">
        <v>79</v>
      </c>
    </row>
    <row r="98" spans="1:4" s="28" customFormat="1" ht="12.75">
      <c r="A98" s="2">
        <v>5</v>
      </c>
      <c r="B98" s="1" t="s">
        <v>404</v>
      </c>
      <c r="C98" s="2">
        <v>2014</v>
      </c>
      <c r="D98" s="66">
        <v>1430.8</v>
      </c>
    </row>
    <row r="99" spans="1:4" s="28" customFormat="1" ht="12.75">
      <c r="A99" s="2">
        <v>6</v>
      </c>
      <c r="B99" s="1" t="s">
        <v>404</v>
      </c>
      <c r="C99" s="2">
        <v>2014</v>
      </c>
      <c r="D99" s="66">
        <v>1430.8</v>
      </c>
    </row>
    <row r="100" spans="1:4" s="28" customFormat="1" ht="12.75">
      <c r="A100" s="2">
        <v>7</v>
      </c>
      <c r="B100" s="1" t="s">
        <v>405</v>
      </c>
      <c r="C100" s="2">
        <v>2014</v>
      </c>
      <c r="D100" s="66">
        <v>1228.77</v>
      </c>
    </row>
    <row r="101" spans="1:4" s="28" customFormat="1" ht="12.75">
      <c r="A101" s="2">
        <v>8</v>
      </c>
      <c r="B101" s="1" t="s">
        <v>406</v>
      </c>
      <c r="C101" s="2">
        <v>2014</v>
      </c>
      <c r="D101" s="66">
        <v>307.5</v>
      </c>
    </row>
    <row r="102" spans="1:4" s="26" customFormat="1" ht="12.75">
      <c r="A102" s="2"/>
      <c r="B102" s="30" t="s">
        <v>0</v>
      </c>
      <c r="C102" s="2"/>
      <c r="D102" s="31">
        <f>SUM(D94:D101)</f>
        <v>9564.36</v>
      </c>
    </row>
    <row r="103" spans="1:4" s="4" customFormat="1" ht="12.75">
      <c r="A103" s="250" t="s">
        <v>87</v>
      </c>
      <c r="B103" s="250"/>
      <c r="C103" s="250"/>
      <c r="D103" s="250"/>
    </row>
    <row r="104" spans="1:4" s="28" customFormat="1" ht="12.75">
      <c r="A104" s="2">
        <v>1</v>
      </c>
      <c r="B104" s="125" t="s">
        <v>310</v>
      </c>
      <c r="C104" s="126">
        <v>2012</v>
      </c>
      <c r="D104" s="127">
        <v>2937.02</v>
      </c>
    </row>
    <row r="105" spans="1:4" s="28" customFormat="1" ht="12.75">
      <c r="A105" s="190">
        <v>2</v>
      </c>
      <c r="B105" s="128" t="s">
        <v>407</v>
      </c>
      <c r="C105" s="126">
        <v>2013</v>
      </c>
      <c r="D105" s="127">
        <v>179</v>
      </c>
    </row>
    <row r="106" spans="2:6" s="4" customFormat="1" ht="12.75">
      <c r="B106" s="122" t="s">
        <v>0</v>
      </c>
      <c r="C106" s="123"/>
      <c r="D106" s="124">
        <f>SUM(D104:D105)</f>
        <v>3116.02</v>
      </c>
      <c r="F106" s="22"/>
    </row>
    <row r="107" spans="1:6" s="4" customFormat="1" ht="12.75">
      <c r="A107" s="250" t="s">
        <v>112</v>
      </c>
      <c r="B107" s="250"/>
      <c r="C107" s="250"/>
      <c r="D107" s="250"/>
      <c r="F107" s="22"/>
    </row>
    <row r="108" spans="1:4" s="4" customFormat="1" ht="12.75">
      <c r="A108" s="2">
        <v>1</v>
      </c>
      <c r="B108" s="1" t="s">
        <v>353</v>
      </c>
      <c r="C108" s="2">
        <v>2012</v>
      </c>
      <c r="D108" s="66">
        <v>2600</v>
      </c>
    </row>
    <row r="109" spans="1:4" s="4" customFormat="1" ht="12.75">
      <c r="A109" s="2"/>
      <c r="B109" s="30" t="s">
        <v>0</v>
      </c>
      <c r="C109" s="2"/>
      <c r="D109" s="31">
        <f>SUM(D108:D108)</f>
        <v>2600</v>
      </c>
    </row>
    <row r="110" spans="1:4" s="4" customFormat="1" ht="12.75">
      <c r="A110" s="250" t="s">
        <v>117</v>
      </c>
      <c r="B110" s="250"/>
      <c r="C110" s="250"/>
      <c r="D110" s="250"/>
    </row>
    <row r="111" spans="1:4" s="4" customFormat="1" ht="12.75">
      <c r="A111" s="2">
        <v>1</v>
      </c>
      <c r="B111" s="1" t="s">
        <v>339</v>
      </c>
      <c r="C111" s="2">
        <v>2010</v>
      </c>
      <c r="D111" s="66">
        <v>2500</v>
      </c>
    </row>
    <row r="112" spans="1:4" s="4" customFormat="1" ht="12.75">
      <c r="A112" s="2">
        <v>2</v>
      </c>
      <c r="B112" s="1" t="s">
        <v>126</v>
      </c>
      <c r="C112" s="2">
        <v>2010</v>
      </c>
      <c r="D112" s="66">
        <v>1500</v>
      </c>
    </row>
    <row r="113" spans="1:4" s="4" customFormat="1" ht="12.75">
      <c r="A113" s="2">
        <v>3</v>
      </c>
      <c r="B113" s="1" t="s">
        <v>127</v>
      </c>
      <c r="C113" s="2">
        <v>2010</v>
      </c>
      <c r="D113" s="66">
        <v>7200</v>
      </c>
    </row>
    <row r="114" spans="1:4" s="4" customFormat="1" ht="12.75">
      <c r="A114" s="2">
        <v>4</v>
      </c>
      <c r="B114" s="1" t="s">
        <v>408</v>
      </c>
      <c r="C114" s="2">
        <v>2010</v>
      </c>
      <c r="D114" s="66">
        <v>400</v>
      </c>
    </row>
    <row r="115" spans="1:4" s="4" customFormat="1" ht="12.75">
      <c r="A115" s="2">
        <v>5</v>
      </c>
      <c r="B115" s="1" t="s">
        <v>340</v>
      </c>
      <c r="C115" s="2">
        <v>2012</v>
      </c>
      <c r="D115" s="66">
        <v>2600</v>
      </c>
    </row>
    <row r="116" spans="1:4" s="4" customFormat="1" ht="12.75">
      <c r="A116" s="2"/>
      <c r="B116" s="30" t="s">
        <v>0</v>
      </c>
      <c r="C116" s="2"/>
      <c r="D116" s="131">
        <f>SUM(D111:D115)</f>
        <v>14200</v>
      </c>
    </row>
    <row r="117" spans="1:4" s="4" customFormat="1" ht="12.75">
      <c r="A117" s="250" t="s">
        <v>119</v>
      </c>
      <c r="B117" s="250"/>
      <c r="C117" s="250"/>
      <c r="D117" s="250"/>
    </row>
    <row r="118" spans="1:4" s="4" customFormat="1" ht="12.75">
      <c r="A118" s="2">
        <v>1</v>
      </c>
      <c r="B118" s="1" t="s">
        <v>313</v>
      </c>
      <c r="C118" s="2">
        <v>2012</v>
      </c>
      <c r="D118" s="66">
        <v>2600</v>
      </c>
    </row>
    <row r="119" spans="1:4" s="4" customFormat="1" ht="12.75">
      <c r="A119" s="132"/>
      <c r="B119" s="30" t="s">
        <v>0</v>
      </c>
      <c r="C119" s="2"/>
      <c r="D119" s="31">
        <f>SUM(D118:D118)</f>
        <v>2600</v>
      </c>
    </row>
    <row r="120" spans="1:4" s="4" customFormat="1" ht="12.75">
      <c r="A120" s="250" t="s">
        <v>120</v>
      </c>
      <c r="B120" s="250"/>
      <c r="C120" s="250"/>
      <c r="D120" s="250"/>
    </row>
    <row r="121" spans="1:4" s="4" customFormat="1" ht="12.75">
      <c r="A121" s="2">
        <v>1</v>
      </c>
      <c r="B121" s="1" t="s">
        <v>409</v>
      </c>
      <c r="C121" s="2">
        <v>2012</v>
      </c>
      <c r="D121" s="66">
        <v>2600</v>
      </c>
    </row>
    <row r="122" spans="1:4" s="4" customFormat="1" ht="12.75">
      <c r="A122" s="2"/>
      <c r="B122" s="30" t="s">
        <v>0</v>
      </c>
      <c r="C122" s="2"/>
      <c r="D122" s="31">
        <f>SUM(D121)</f>
        <v>2600</v>
      </c>
    </row>
    <row r="123" spans="1:4" s="4" customFormat="1" ht="12.75">
      <c r="A123" s="112"/>
      <c r="B123" s="112"/>
      <c r="C123" s="113"/>
      <c r="D123" s="118"/>
    </row>
    <row r="124" spans="1:4" s="4" customFormat="1" ht="12.75">
      <c r="A124" s="273" t="s">
        <v>22</v>
      </c>
      <c r="B124" s="273"/>
      <c r="C124" s="273"/>
      <c r="D124" s="273"/>
    </row>
    <row r="125" spans="1:4" s="4" customFormat="1" ht="25.5">
      <c r="A125" s="3" t="s">
        <v>14</v>
      </c>
      <c r="B125" s="3" t="s">
        <v>15</v>
      </c>
      <c r="C125" s="3" t="s">
        <v>16</v>
      </c>
      <c r="D125" s="31" t="s">
        <v>17</v>
      </c>
    </row>
    <row r="126" spans="1:4" s="28" customFormat="1" ht="12.75">
      <c r="A126" s="250" t="s">
        <v>23</v>
      </c>
      <c r="B126" s="250"/>
      <c r="C126" s="250"/>
      <c r="D126" s="250"/>
    </row>
    <row r="127" spans="1:4" s="4" customFormat="1" ht="12.75">
      <c r="A127" s="2">
        <v>1</v>
      </c>
      <c r="B127" s="36" t="s">
        <v>204</v>
      </c>
      <c r="C127" s="37">
        <v>2010</v>
      </c>
      <c r="D127" s="72">
        <v>10189.51</v>
      </c>
    </row>
    <row r="128" spans="1:4" s="4" customFormat="1" ht="12.75">
      <c r="A128" s="2">
        <v>2</v>
      </c>
      <c r="B128" s="36" t="s">
        <v>205</v>
      </c>
      <c r="C128" s="37">
        <v>2010</v>
      </c>
      <c r="D128" s="72">
        <v>7504.54</v>
      </c>
    </row>
    <row r="129" spans="1:4" s="4" customFormat="1" ht="12.75">
      <c r="A129" s="2">
        <v>3</v>
      </c>
      <c r="B129" s="36" t="s">
        <v>398</v>
      </c>
      <c r="C129" s="37">
        <v>2014</v>
      </c>
      <c r="D129" s="72">
        <v>12516.23</v>
      </c>
    </row>
    <row r="130" spans="1:4" s="4" customFormat="1" ht="12.75">
      <c r="A130" s="2"/>
      <c r="B130" s="30" t="s">
        <v>0</v>
      </c>
      <c r="C130" s="2"/>
      <c r="D130" s="31">
        <f>SUM(D127:D129)</f>
        <v>30210.28</v>
      </c>
    </row>
    <row r="131" spans="1:4" s="28" customFormat="1" ht="12.75">
      <c r="A131" s="250" t="s">
        <v>24</v>
      </c>
      <c r="B131" s="250"/>
      <c r="C131" s="250"/>
      <c r="D131" s="250"/>
    </row>
    <row r="132" spans="1:4" s="4" customFormat="1" ht="12.75">
      <c r="A132" s="2"/>
      <c r="B132" s="36" t="s">
        <v>25</v>
      </c>
      <c r="C132" s="37"/>
      <c r="D132" s="72"/>
    </row>
    <row r="133" spans="1:4" s="4" customFormat="1" ht="12.75">
      <c r="A133" s="250" t="s">
        <v>213</v>
      </c>
      <c r="B133" s="250"/>
      <c r="C133" s="250"/>
      <c r="D133" s="250"/>
    </row>
    <row r="134" spans="1:4" s="4" customFormat="1" ht="12.75">
      <c r="A134" s="13"/>
      <c r="B134" s="36" t="s">
        <v>25</v>
      </c>
      <c r="C134" s="37"/>
      <c r="D134" s="72"/>
    </row>
    <row r="135" spans="1:4" s="4" customFormat="1" ht="12.75">
      <c r="A135" s="250" t="s">
        <v>63</v>
      </c>
      <c r="B135" s="250"/>
      <c r="C135" s="250"/>
      <c r="D135" s="250"/>
    </row>
    <row r="136" spans="1:5" s="4" customFormat="1" ht="25.5">
      <c r="A136" s="187">
        <v>1</v>
      </c>
      <c r="B136" s="1" t="s">
        <v>222</v>
      </c>
      <c r="C136" s="2">
        <v>2010</v>
      </c>
      <c r="D136" s="138">
        <v>25135.62</v>
      </c>
      <c r="E136" s="121"/>
    </row>
    <row r="137" spans="1:4" s="4" customFormat="1" ht="12.75">
      <c r="A137" s="187"/>
      <c r="B137" s="286" t="s">
        <v>0</v>
      </c>
      <c r="C137" s="287" t="s">
        <v>4</v>
      </c>
      <c r="D137" s="188">
        <f>SUM(D136)</f>
        <v>25135.62</v>
      </c>
    </row>
    <row r="138" spans="1:4" s="4" customFormat="1" ht="12.75">
      <c r="A138" s="250" t="s">
        <v>67</v>
      </c>
      <c r="B138" s="250"/>
      <c r="C138" s="250"/>
      <c r="D138" s="250"/>
    </row>
    <row r="139" spans="1:4" s="4" customFormat="1" ht="12.75">
      <c r="A139" s="35"/>
      <c r="B139" s="36" t="s">
        <v>25</v>
      </c>
      <c r="C139" s="35"/>
      <c r="D139" s="138"/>
    </row>
    <row r="140" spans="1:4" s="28" customFormat="1" ht="12.75">
      <c r="A140" s="250" t="s">
        <v>212</v>
      </c>
      <c r="B140" s="250"/>
      <c r="C140" s="250"/>
      <c r="D140" s="250"/>
    </row>
    <row r="141" spans="1:4" s="28" customFormat="1" ht="12.75">
      <c r="A141" s="2">
        <v>1</v>
      </c>
      <c r="B141" s="1" t="s">
        <v>79</v>
      </c>
      <c r="C141" s="2">
        <v>2009</v>
      </c>
      <c r="D141" s="66">
        <v>2437.56</v>
      </c>
    </row>
    <row r="142" spans="1:4" s="28" customFormat="1" ht="12.75">
      <c r="A142" s="2">
        <v>2</v>
      </c>
      <c r="B142" s="1" t="s">
        <v>80</v>
      </c>
      <c r="C142" s="2">
        <v>2009</v>
      </c>
      <c r="D142" s="66">
        <v>2923.12</v>
      </c>
    </row>
    <row r="143" spans="1:4" s="28" customFormat="1" ht="12.75">
      <c r="A143" s="2">
        <v>3</v>
      </c>
      <c r="B143" s="1" t="s">
        <v>81</v>
      </c>
      <c r="C143" s="2">
        <v>2009</v>
      </c>
      <c r="D143" s="66">
        <v>3843</v>
      </c>
    </row>
    <row r="144" spans="1:4" s="28" customFormat="1" ht="12.75">
      <c r="A144" s="2">
        <v>4</v>
      </c>
      <c r="B144" s="1" t="s">
        <v>82</v>
      </c>
      <c r="C144" s="2">
        <v>2009</v>
      </c>
      <c r="D144" s="66">
        <v>1218.78</v>
      </c>
    </row>
    <row r="145" spans="1:4" s="28" customFormat="1" ht="12.75">
      <c r="A145" s="2">
        <v>5</v>
      </c>
      <c r="B145" s="1" t="s">
        <v>83</v>
      </c>
      <c r="C145" s="2">
        <v>2009</v>
      </c>
      <c r="D145" s="66">
        <v>614.88</v>
      </c>
    </row>
    <row r="146" spans="1:4" s="28" customFormat="1" ht="12.75">
      <c r="A146" s="2">
        <v>6</v>
      </c>
      <c r="B146" s="1" t="s">
        <v>84</v>
      </c>
      <c r="C146" s="2">
        <v>2009</v>
      </c>
      <c r="D146" s="66">
        <v>429.44</v>
      </c>
    </row>
    <row r="147" spans="1:4" s="28" customFormat="1" ht="12.75">
      <c r="A147" s="2">
        <v>7</v>
      </c>
      <c r="B147" s="1" t="s">
        <v>85</v>
      </c>
      <c r="C147" s="2">
        <v>2009</v>
      </c>
      <c r="D147" s="66">
        <v>392.84</v>
      </c>
    </row>
    <row r="148" spans="1:4" s="28" customFormat="1" ht="12.75">
      <c r="A148" s="2">
        <v>8</v>
      </c>
      <c r="B148" s="1" t="s">
        <v>86</v>
      </c>
      <c r="C148" s="2">
        <v>2009</v>
      </c>
      <c r="D148" s="66">
        <v>3660</v>
      </c>
    </row>
    <row r="149" spans="1:4" s="26" customFormat="1" ht="12.75">
      <c r="A149" s="2"/>
      <c r="B149" s="30" t="s">
        <v>0</v>
      </c>
      <c r="C149" s="2"/>
      <c r="D149" s="31">
        <f>SUM(D141:D148)</f>
        <v>15519.62</v>
      </c>
    </row>
    <row r="150" spans="1:4" s="4" customFormat="1" ht="12.75">
      <c r="A150" s="250" t="s">
        <v>87</v>
      </c>
      <c r="B150" s="250"/>
      <c r="C150" s="250"/>
      <c r="D150" s="250"/>
    </row>
    <row r="151" spans="1:4" s="28" customFormat="1" ht="12.75">
      <c r="A151" s="2">
        <v>1</v>
      </c>
      <c r="B151" s="125" t="s">
        <v>89</v>
      </c>
      <c r="C151" s="126">
        <v>2009</v>
      </c>
      <c r="D151" s="283">
        <v>11075.16</v>
      </c>
    </row>
    <row r="152" spans="1:4" s="28" customFormat="1" ht="12.75">
      <c r="A152" s="2">
        <v>2</v>
      </c>
      <c r="B152" s="125" t="s">
        <v>90</v>
      </c>
      <c r="C152" s="126">
        <v>2009</v>
      </c>
      <c r="D152" s="284"/>
    </row>
    <row r="153" spans="1:4" s="28" customFormat="1" ht="12.75">
      <c r="A153" s="2">
        <v>3</v>
      </c>
      <c r="B153" s="125" t="s">
        <v>91</v>
      </c>
      <c r="C153" s="126">
        <v>2009</v>
      </c>
      <c r="D153" s="284"/>
    </row>
    <row r="154" spans="1:4" s="28" customFormat="1" ht="12.75">
      <c r="A154" s="2">
        <v>4</v>
      </c>
      <c r="B154" s="125" t="s">
        <v>92</v>
      </c>
      <c r="C154" s="126">
        <v>2009</v>
      </c>
      <c r="D154" s="284"/>
    </row>
    <row r="155" spans="1:4" s="28" customFormat="1" ht="12.75">
      <c r="A155" s="2">
        <v>5</v>
      </c>
      <c r="B155" s="125" t="s">
        <v>93</v>
      </c>
      <c r="C155" s="126">
        <v>2009</v>
      </c>
      <c r="D155" s="284"/>
    </row>
    <row r="156" spans="1:4" s="28" customFormat="1" ht="12.75">
      <c r="A156" s="2">
        <v>6</v>
      </c>
      <c r="B156" s="125" t="s">
        <v>94</v>
      </c>
      <c r="C156" s="126">
        <v>2009</v>
      </c>
      <c r="D156" s="284"/>
    </row>
    <row r="157" spans="1:4" s="28" customFormat="1" ht="12.75">
      <c r="A157" s="2">
        <v>7</v>
      </c>
      <c r="B157" s="125" t="s">
        <v>95</v>
      </c>
      <c r="C157" s="126">
        <v>2009</v>
      </c>
      <c r="D157" s="285"/>
    </row>
    <row r="158" spans="1:6" s="28" customFormat="1" ht="12.75">
      <c r="A158" s="2">
        <v>8</v>
      </c>
      <c r="B158" s="125" t="s">
        <v>96</v>
      </c>
      <c r="C158" s="126">
        <v>2009</v>
      </c>
      <c r="D158" s="283">
        <v>8999.94</v>
      </c>
      <c r="F158" s="29"/>
    </row>
    <row r="159" spans="1:4" s="28" customFormat="1" ht="12.75">
      <c r="A159" s="2">
        <v>9</v>
      </c>
      <c r="B159" s="125" t="s">
        <v>97</v>
      </c>
      <c r="C159" s="126">
        <v>2009</v>
      </c>
      <c r="D159" s="284"/>
    </row>
    <row r="160" spans="1:4" s="28" customFormat="1" ht="12.75">
      <c r="A160" s="2">
        <v>10</v>
      </c>
      <c r="B160" s="125" t="s">
        <v>98</v>
      </c>
      <c r="C160" s="126">
        <v>2009</v>
      </c>
      <c r="D160" s="284"/>
    </row>
    <row r="161" spans="1:6" s="28" customFormat="1" ht="12.75">
      <c r="A161" s="2">
        <v>11</v>
      </c>
      <c r="B161" s="125" t="s">
        <v>99</v>
      </c>
      <c r="C161" s="126">
        <v>2009</v>
      </c>
      <c r="D161" s="284"/>
      <c r="F161" s="29"/>
    </row>
    <row r="162" spans="1:4" s="28" customFormat="1" ht="12.75">
      <c r="A162" s="2">
        <v>12</v>
      </c>
      <c r="B162" s="125" t="s">
        <v>100</v>
      </c>
      <c r="C162" s="126">
        <v>2009</v>
      </c>
      <c r="D162" s="284"/>
    </row>
    <row r="163" spans="1:4" s="28" customFormat="1" ht="12.75">
      <c r="A163" s="2">
        <v>13</v>
      </c>
      <c r="B163" s="125" t="s">
        <v>101</v>
      </c>
      <c r="C163" s="126">
        <v>2009</v>
      </c>
      <c r="D163" s="284"/>
    </row>
    <row r="164" spans="1:4" s="28" customFormat="1" ht="12.75">
      <c r="A164" s="2">
        <v>14</v>
      </c>
      <c r="B164" s="125" t="s">
        <v>102</v>
      </c>
      <c r="C164" s="126">
        <v>2009</v>
      </c>
      <c r="D164" s="284"/>
    </row>
    <row r="165" spans="1:4" s="28" customFormat="1" ht="12.75">
      <c r="A165" s="2">
        <v>15</v>
      </c>
      <c r="B165" s="125" t="s">
        <v>103</v>
      </c>
      <c r="C165" s="126">
        <v>2009</v>
      </c>
      <c r="D165" s="284"/>
    </row>
    <row r="166" spans="1:4" s="28" customFormat="1" ht="12.75">
      <c r="A166" s="2">
        <v>16</v>
      </c>
      <c r="B166" s="125" t="s">
        <v>95</v>
      </c>
      <c r="C166" s="126">
        <v>2009</v>
      </c>
      <c r="D166" s="285"/>
    </row>
    <row r="167" spans="1:6" s="4" customFormat="1" ht="12.75">
      <c r="A167" s="122"/>
      <c r="B167" s="122" t="s">
        <v>0</v>
      </c>
      <c r="C167" s="123"/>
      <c r="D167" s="124">
        <f>SUM(D151:D166)</f>
        <v>20075.1</v>
      </c>
      <c r="F167" s="129"/>
    </row>
    <row r="168" spans="1:6" s="4" customFormat="1" ht="12.75">
      <c r="A168" s="250" t="s">
        <v>112</v>
      </c>
      <c r="B168" s="250"/>
      <c r="C168" s="250"/>
      <c r="D168" s="250"/>
      <c r="F168" s="22"/>
    </row>
    <row r="169" spans="1:6" s="4" customFormat="1" ht="12.75">
      <c r="A169" s="2"/>
      <c r="B169" s="88" t="s">
        <v>25</v>
      </c>
      <c r="C169" s="13"/>
      <c r="D169" s="130"/>
      <c r="F169" s="22"/>
    </row>
    <row r="170" spans="1:4" s="4" customFormat="1" ht="12.75">
      <c r="A170" s="250" t="s">
        <v>117</v>
      </c>
      <c r="B170" s="250"/>
      <c r="C170" s="250"/>
      <c r="D170" s="250"/>
    </row>
    <row r="171" spans="1:6" s="4" customFormat="1" ht="12.75">
      <c r="A171" s="2"/>
      <c r="B171" s="88" t="s">
        <v>25</v>
      </c>
      <c r="C171" s="13"/>
      <c r="D171" s="130"/>
      <c r="F171" s="78"/>
    </row>
    <row r="172" spans="1:4" s="4" customFormat="1" ht="12.75">
      <c r="A172" s="250" t="s">
        <v>119</v>
      </c>
      <c r="B172" s="250"/>
      <c r="C172" s="250"/>
      <c r="D172" s="250"/>
    </row>
    <row r="173" spans="1:4" s="4" customFormat="1" ht="12.75">
      <c r="A173" s="2"/>
      <c r="B173" s="88" t="s">
        <v>25</v>
      </c>
      <c r="C173" s="13"/>
      <c r="D173" s="130"/>
    </row>
    <row r="174" spans="1:4" s="4" customFormat="1" ht="12.75">
      <c r="A174" s="250" t="s">
        <v>120</v>
      </c>
      <c r="B174" s="250"/>
      <c r="C174" s="250"/>
      <c r="D174" s="250"/>
    </row>
    <row r="175" spans="1:6" s="4" customFormat="1" ht="12.75">
      <c r="A175" s="2"/>
      <c r="B175" s="1" t="s">
        <v>25</v>
      </c>
      <c r="C175" s="2"/>
      <c r="D175" s="66"/>
      <c r="F175" s="78"/>
    </row>
    <row r="176" spans="1:4" s="4" customFormat="1" ht="12.75">
      <c r="A176" s="112"/>
      <c r="B176" s="112"/>
      <c r="C176" s="113"/>
      <c r="D176" s="118"/>
    </row>
    <row r="177" spans="1:4" s="4" customFormat="1" ht="12.75">
      <c r="A177" s="112"/>
      <c r="B177" s="282" t="s">
        <v>18</v>
      </c>
      <c r="C177" s="282"/>
      <c r="D177" s="74">
        <f>SUM(D26,D31,D36,D39,D54,D65,D70)</f>
        <v>127698.78000000001</v>
      </c>
    </row>
    <row r="178" spans="1:4" s="4" customFormat="1" ht="12.75">
      <c r="A178" s="112"/>
      <c r="B178" s="282" t="s">
        <v>19</v>
      </c>
      <c r="C178" s="282"/>
      <c r="D178" s="74">
        <f>SUM(D82,D87,D90,D102,D106,D109,D116,D119,D122)</f>
        <v>47533.58</v>
      </c>
    </row>
    <row r="179" spans="1:4" s="4" customFormat="1" ht="12.75">
      <c r="A179" s="112"/>
      <c r="B179" s="282" t="s">
        <v>20</v>
      </c>
      <c r="C179" s="282"/>
      <c r="D179" s="74">
        <f>SUM(D130,D137,D149,D167)</f>
        <v>90940.62</v>
      </c>
    </row>
    <row r="180" spans="1:4" s="4" customFormat="1" ht="12.75">
      <c r="A180" s="112"/>
      <c r="B180" s="112"/>
      <c r="C180" s="113"/>
      <c r="D180" s="118"/>
    </row>
    <row r="181" spans="1:4" s="4" customFormat="1" ht="12.75">
      <c r="A181" s="112"/>
      <c r="B181" s="112"/>
      <c r="C181" s="113"/>
      <c r="D181" s="118"/>
    </row>
    <row r="182" spans="1:4" s="4" customFormat="1" ht="12.75">
      <c r="A182" s="112"/>
      <c r="B182" s="112"/>
      <c r="C182" s="113"/>
      <c r="D182" s="118"/>
    </row>
    <row r="183" spans="1:4" s="4" customFormat="1" ht="12.75">
      <c r="A183" s="112"/>
      <c r="B183" s="112"/>
      <c r="C183" s="113"/>
      <c r="D183" s="118"/>
    </row>
    <row r="184" spans="1:4" s="4" customFormat="1" ht="12.75">
      <c r="A184" s="112"/>
      <c r="B184" s="112"/>
      <c r="C184" s="113"/>
      <c r="D184" s="118"/>
    </row>
    <row r="185" spans="1:4" s="4" customFormat="1" ht="12.75">
      <c r="A185" s="112"/>
      <c r="B185" s="112"/>
      <c r="C185" s="113"/>
      <c r="D185" s="118"/>
    </row>
    <row r="186" spans="1:4" s="4" customFormat="1" ht="12.75">
      <c r="A186" s="112"/>
      <c r="B186" s="112"/>
      <c r="C186" s="113"/>
      <c r="D186" s="118"/>
    </row>
    <row r="187" spans="1:4" s="4" customFormat="1" ht="12.75">
      <c r="A187" s="112"/>
      <c r="B187" s="112"/>
      <c r="C187" s="113"/>
      <c r="D187" s="118"/>
    </row>
    <row r="188" spans="1:4" s="4" customFormat="1" ht="12.75">
      <c r="A188" s="112"/>
      <c r="B188" s="112"/>
      <c r="C188" s="113"/>
      <c r="D188" s="118"/>
    </row>
    <row r="189" spans="1:4" s="28" customFormat="1" ht="12.75">
      <c r="A189" s="112"/>
      <c r="B189" s="112"/>
      <c r="C189" s="113"/>
      <c r="D189" s="118"/>
    </row>
    <row r="190" spans="1:4" s="28" customFormat="1" ht="12.75">
      <c r="A190" s="112"/>
      <c r="B190" s="112"/>
      <c r="C190" s="113"/>
      <c r="D190" s="118"/>
    </row>
    <row r="191" spans="1:4" s="28" customFormat="1" ht="12.75">
      <c r="A191" s="112"/>
      <c r="B191" s="112"/>
      <c r="C191" s="113"/>
      <c r="D191" s="118"/>
    </row>
    <row r="192" spans="1:4" s="28" customFormat="1" ht="12.75">
      <c r="A192" s="112"/>
      <c r="B192" s="112"/>
      <c r="C192" s="113"/>
      <c r="D192" s="118"/>
    </row>
    <row r="193" spans="1:4" s="28" customFormat="1" ht="12.75">
      <c r="A193" s="112"/>
      <c r="B193" s="112"/>
      <c r="C193" s="113"/>
      <c r="D193" s="118"/>
    </row>
    <row r="194" spans="1:4" s="28" customFormat="1" ht="12.75">
      <c r="A194" s="112"/>
      <c r="B194" s="112"/>
      <c r="C194" s="113"/>
      <c r="D194" s="118"/>
    </row>
    <row r="195" spans="1:4" s="28" customFormat="1" ht="12.75">
      <c r="A195" s="112"/>
      <c r="B195" s="112"/>
      <c r="C195" s="113"/>
      <c r="D195" s="118"/>
    </row>
    <row r="196" spans="1:4" s="28" customFormat="1" ht="12.75">
      <c r="A196" s="112"/>
      <c r="B196" s="112"/>
      <c r="C196" s="113"/>
      <c r="D196" s="118"/>
    </row>
    <row r="197" spans="1:4" s="28" customFormat="1" ht="12.75">
      <c r="A197" s="112"/>
      <c r="B197" s="112"/>
      <c r="C197" s="113"/>
      <c r="D197" s="118"/>
    </row>
    <row r="198" spans="1:4" s="28" customFormat="1" ht="12.75">
      <c r="A198" s="112"/>
      <c r="B198" s="112"/>
      <c r="C198" s="113"/>
      <c r="D198" s="118"/>
    </row>
    <row r="199" spans="1:4" s="28" customFormat="1" ht="12.75">
      <c r="A199" s="112"/>
      <c r="B199" s="112"/>
      <c r="C199" s="113"/>
      <c r="D199" s="118"/>
    </row>
    <row r="200" spans="1:4" s="28" customFormat="1" ht="12.75">
      <c r="A200" s="112"/>
      <c r="B200" s="112"/>
      <c r="C200" s="113"/>
      <c r="D200" s="118"/>
    </row>
    <row r="201" spans="1:4" s="28" customFormat="1" ht="14.25" customHeight="1">
      <c r="A201" s="112"/>
      <c r="B201" s="112"/>
      <c r="C201" s="113"/>
      <c r="D201" s="118"/>
    </row>
    <row r="202" spans="1:4" s="28" customFormat="1" ht="12.75">
      <c r="A202" s="112"/>
      <c r="B202" s="112"/>
      <c r="C202" s="113"/>
      <c r="D202" s="118"/>
    </row>
    <row r="203" spans="1:4" s="28" customFormat="1" ht="12.75">
      <c r="A203" s="112"/>
      <c r="B203" s="112"/>
      <c r="C203" s="113"/>
      <c r="D203" s="118"/>
    </row>
    <row r="204" spans="1:4" s="28" customFormat="1" ht="14.25" customHeight="1">
      <c r="A204" s="112"/>
      <c r="B204" s="112"/>
      <c r="C204" s="113"/>
      <c r="D204" s="118"/>
    </row>
    <row r="205" spans="1:4" s="28" customFormat="1" ht="12.75">
      <c r="A205" s="112"/>
      <c r="B205" s="112"/>
      <c r="C205" s="113"/>
      <c r="D205" s="118"/>
    </row>
    <row r="206" spans="1:4" s="4" customFormat="1" ht="12.75">
      <c r="A206" s="112"/>
      <c r="B206" s="112"/>
      <c r="C206" s="113"/>
      <c r="D206" s="118"/>
    </row>
    <row r="207" spans="1:4" s="4" customFormat="1" ht="12.75">
      <c r="A207" s="112"/>
      <c r="B207" s="112"/>
      <c r="C207" s="113"/>
      <c r="D207" s="118"/>
    </row>
    <row r="208" spans="1:4" s="4" customFormat="1" ht="12.75">
      <c r="A208" s="112"/>
      <c r="B208" s="112"/>
      <c r="C208" s="113"/>
      <c r="D208" s="118"/>
    </row>
    <row r="209" spans="1:4" s="4" customFormat="1" ht="12.75">
      <c r="A209" s="112"/>
      <c r="B209" s="112"/>
      <c r="C209" s="113"/>
      <c r="D209" s="118"/>
    </row>
    <row r="210" spans="1:4" s="4" customFormat="1" ht="12.75">
      <c r="A210" s="112"/>
      <c r="B210" s="112"/>
      <c r="C210" s="113"/>
      <c r="D210" s="118"/>
    </row>
    <row r="211" spans="1:4" s="4" customFormat="1" ht="12.75">
      <c r="A211" s="112"/>
      <c r="B211" s="112"/>
      <c r="C211" s="113"/>
      <c r="D211" s="118"/>
    </row>
    <row r="212" spans="1:4" s="4" customFormat="1" ht="12.75">
      <c r="A212" s="112"/>
      <c r="B212" s="112"/>
      <c r="C212" s="113"/>
      <c r="D212" s="118"/>
    </row>
    <row r="213" spans="1:4" s="28" customFormat="1" ht="12.75" customHeight="1">
      <c r="A213" s="112"/>
      <c r="B213" s="112"/>
      <c r="C213" s="113"/>
      <c r="D213" s="118"/>
    </row>
    <row r="214" spans="1:4" s="4" customFormat="1" ht="12.75">
      <c r="A214" s="112"/>
      <c r="B214" s="112"/>
      <c r="C214" s="113"/>
      <c r="D214" s="118"/>
    </row>
    <row r="215" spans="1:4" s="4" customFormat="1" ht="12.75">
      <c r="A215" s="112"/>
      <c r="B215" s="112"/>
      <c r="C215" s="113"/>
      <c r="D215" s="118"/>
    </row>
    <row r="216" spans="1:4" s="4" customFormat="1" ht="12.75">
      <c r="A216" s="112"/>
      <c r="B216" s="112"/>
      <c r="C216" s="113"/>
      <c r="D216" s="118"/>
    </row>
    <row r="217" spans="1:4" s="4" customFormat="1" ht="12.75">
      <c r="A217" s="112"/>
      <c r="B217" s="112"/>
      <c r="C217" s="113"/>
      <c r="D217" s="118"/>
    </row>
    <row r="218" spans="1:4" s="4" customFormat="1" ht="12.75">
      <c r="A218" s="112"/>
      <c r="B218" s="112"/>
      <c r="C218" s="113"/>
      <c r="D218" s="118"/>
    </row>
    <row r="219" spans="1:4" s="4" customFormat="1" ht="12.75">
      <c r="A219" s="112"/>
      <c r="B219" s="112"/>
      <c r="C219" s="113"/>
      <c r="D219" s="118"/>
    </row>
    <row r="220" spans="1:4" s="4" customFormat="1" ht="12.75">
      <c r="A220" s="112"/>
      <c r="B220" s="112"/>
      <c r="C220" s="113"/>
      <c r="D220" s="118"/>
    </row>
    <row r="221" spans="1:4" s="4" customFormat="1" ht="18" customHeight="1">
      <c r="A221" s="112"/>
      <c r="B221" s="112"/>
      <c r="C221" s="113"/>
      <c r="D221" s="118"/>
    </row>
    <row r="222" spans="1:4" s="28" customFormat="1" ht="12.75">
      <c r="A222" s="112"/>
      <c r="B222" s="112"/>
      <c r="C222" s="113"/>
      <c r="D222" s="118"/>
    </row>
    <row r="223" spans="1:4" s="4" customFormat="1" ht="12.75">
      <c r="A223" s="112"/>
      <c r="B223" s="112"/>
      <c r="C223" s="113"/>
      <c r="D223" s="118"/>
    </row>
    <row r="224" spans="1:4" s="4" customFormat="1" ht="12.75">
      <c r="A224" s="112"/>
      <c r="B224" s="112"/>
      <c r="C224" s="113"/>
      <c r="D224" s="118"/>
    </row>
    <row r="225" spans="1:4" s="4" customFormat="1" ht="12.75">
      <c r="A225" s="112"/>
      <c r="B225" s="112"/>
      <c r="C225" s="113"/>
      <c r="D225" s="118"/>
    </row>
    <row r="226" spans="1:4" s="28" customFormat="1" ht="12.75" customHeight="1">
      <c r="A226" s="112"/>
      <c r="B226" s="112"/>
      <c r="C226" s="113"/>
      <c r="D226" s="118"/>
    </row>
    <row r="227" spans="1:4" s="4" customFormat="1" ht="12.75">
      <c r="A227" s="112"/>
      <c r="B227" s="112"/>
      <c r="C227" s="113"/>
      <c r="D227" s="118"/>
    </row>
    <row r="228" spans="1:4" s="4" customFormat="1" ht="12.75">
      <c r="A228" s="112"/>
      <c r="B228" s="112"/>
      <c r="C228" s="113"/>
      <c r="D228" s="118"/>
    </row>
    <row r="229" spans="1:4" s="4" customFormat="1" ht="12.75">
      <c r="A229" s="112"/>
      <c r="B229" s="112"/>
      <c r="C229" s="113"/>
      <c r="D229" s="118"/>
    </row>
    <row r="230" spans="1:4" s="4" customFormat="1" ht="12.75">
      <c r="A230" s="112"/>
      <c r="B230" s="112"/>
      <c r="C230" s="113"/>
      <c r="D230" s="118"/>
    </row>
    <row r="231" spans="1:4" s="4" customFormat="1" ht="12.75">
      <c r="A231" s="112"/>
      <c r="B231" s="112"/>
      <c r="C231" s="113"/>
      <c r="D231" s="118"/>
    </row>
    <row r="232" spans="1:4" s="4" customFormat="1" ht="12.75">
      <c r="A232" s="112"/>
      <c r="B232" s="112"/>
      <c r="C232" s="113"/>
      <c r="D232" s="118"/>
    </row>
    <row r="233" spans="1:4" s="28" customFormat="1" ht="12.75">
      <c r="A233" s="112"/>
      <c r="B233" s="112"/>
      <c r="C233" s="113"/>
      <c r="D233" s="118"/>
    </row>
    <row r="234" spans="1:4" s="28" customFormat="1" ht="12.75">
      <c r="A234" s="112"/>
      <c r="B234" s="112"/>
      <c r="C234" s="113"/>
      <c r="D234" s="118"/>
    </row>
    <row r="235" spans="1:4" s="28" customFormat="1" ht="12.75">
      <c r="A235" s="112"/>
      <c r="B235" s="112"/>
      <c r="C235" s="113"/>
      <c r="D235" s="118"/>
    </row>
    <row r="236" spans="1:4" s="28" customFormat="1" ht="14.25" customHeight="1">
      <c r="A236" s="112"/>
      <c r="B236" s="112"/>
      <c r="C236" s="113"/>
      <c r="D236" s="118"/>
    </row>
    <row r="237" spans="1:4" s="28" customFormat="1" ht="12.75">
      <c r="A237" s="112"/>
      <c r="B237" s="112"/>
      <c r="C237" s="113"/>
      <c r="D237" s="118"/>
    </row>
    <row r="238" spans="1:4" s="28" customFormat="1" ht="12.75">
      <c r="A238" s="112"/>
      <c r="B238" s="112"/>
      <c r="C238" s="113"/>
      <c r="D238" s="118"/>
    </row>
    <row r="239" spans="1:4" s="28" customFormat="1" ht="12.75">
      <c r="A239" s="112"/>
      <c r="B239" s="112"/>
      <c r="C239" s="113"/>
      <c r="D239" s="118"/>
    </row>
    <row r="240" spans="1:4" s="28" customFormat="1" ht="12.75">
      <c r="A240" s="112"/>
      <c r="B240" s="112"/>
      <c r="C240" s="113"/>
      <c r="D240" s="118"/>
    </row>
    <row r="241" spans="1:4" s="28" customFormat="1" ht="12.75">
      <c r="A241" s="112"/>
      <c r="B241" s="112"/>
      <c r="C241" s="113"/>
      <c r="D241" s="118"/>
    </row>
    <row r="242" spans="1:4" s="28" customFormat="1" ht="12.75">
      <c r="A242" s="112"/>
      <c r="B242" s="112"/>
      <c r="C242" s="113"/>
      <c r="D242" s="118"/>
    </row>
    <row r="243" spans="1:4" s="28" customFormat="1" ht="12.75">
      <c r="A243" s="112"/>
      <c r="B243" s="112"/>
      <c r="C243" s="113"/>
      <c r="D243" s="118"/>
    </row>
    <row r="244" spans="1:4" s="28" customFormat="1" ht="12.75">
      <c r="A244" s="112"/>
      <c r="B244" s="112"/>
      <c r="C244" s="113"/>
      <c r="D244" s="118"/>
    </row>
    <row r="245" spans="1:4" s="28" customFormat="1" ht="12.75">
      <c r="A245" s="112"/>
      <c r="B245" s="112"/>
      <c r="C245" s="113"/>
      <c r="D245" s="118"/>
    </row>
    <row r="246" spans="1:4" s="28" customFormat="1" ht="12.75">
      <c r="A246" s="112"/>
      <c r="B246" s="112"/>
      <c r="C246" s="113"/>
      <c r="D246" s="118"/>
    </row>
    <row r="247" spans="1:4" s="28" customFormat="1" ht="12.75">
      <c r="A247" s="112"/>
      <c r="B247" s="112"/>
      <c r="C247" s="113"/>
      <c r="D247" s="118"/>
    </row>
    <row r="248" spans="1:4" s="28" customFormat="1" ht="12.75">
      <c r="A248" s="112"/>
      <c r="B248" s="112"/>
      <c r="C248" s="113"/>
      <c r="D248" s="118"/>
    </row>
    <row r="249" spans="1:4" s="28" customFormat="1" ht="12.75">
      <c r="A249" s="112"/>
      <c r="B249" s="112"/>
      <c r="C249" s="113"/>
      <c r="D249" s="118"/>
    </row>
    <row r="250" spans="1:4" s="28" customFormat="1" ht="12.75">
      <c r="A250" s="112"/>
      <c r="B250" s="112"/>
      <c r="C250" s="113"/>
      <c r="D250" s="118"/>
    </row>
    <row r="251" spans="1:4" s="28" customFormat="1" ht="12.75">
      <c r="A251" s="112"/>
      <c r="B251" s="112"/>
      <c r="C251" s="113"/>
      <c r="D251" s="118"/>
    </row>
    <row r="252" spans="1:4" s="28" customFormat="1" ht="12.75">
      <c r="A252" s="112"/>
      <c r="B252" s="112"/>
      <c r="C252" s="113"/>
      <c r="D252" s="118"/>
    </row>
    <row r="253" spans="1:4" s="28" customFormat="1" ht="12.75">
      <c r="A253" s="112"/>
      <c r="B253" s="112"/>
      <c r="C253" s="113"/>
      <c r="D253" s="118"/>
    </row>
    <row r="254" spans="1:4" s="28" customFormat="1" ht="12.75">
      <c r="A254" s="112"/>
      <c r="B254" s="112"/>
      <c r="C254" s="113"/>
      <c r="D254" s="118"/>
    </row>
    <row r="255" spans="1:4" s="28" customFormat="1" ht="12.75">
      <c r="A255" s="112"/>
      <c r="B255" s="112"/>
      <c r="C255" s="113"/>
      <c r="D255" s="118"/>
    </row>
    <row r="256" spans="1:4" s="28" customFormat="1" ht="12.75">
      <c r="A256" s="112"/>
      <c r="B256" s="112"/>
      <c r="C256" s="113"/>
      <c r="D256" s="118"/>
    </row>
    <row r="257" spans="1:4" s="28" customFormat="1" ht="12.75">
      <c r="A257" s="112"/>
      <c r="B257" s="112"/>
      <c r="C257" s="113"/>
      <c r="D257" s="118"/>
    </row>
    <row r="258" spans="1:4" s="28" customFormat="1" ht="12.75">
      <c r="A258" s="112"/>
      <c r="B258" s="112"/>
      <c r="C258" s="113"/>
      <c r="D258" s="118"/>
    </row>
    <row r="259" spans="1:4" s="28" customFormat="1" ht="12.75">
      <c r="A259" s="112"/>
      <c r="B259" s="112"/>
      <c r="C259" s="113"/>
      <c r="D259" s="118"/>
    </row>
    <row r="260" spans="1:4" s="28" customFormat="1" ht="12.75">
      <c r="A260" s="112"/>
      <c r="B260" s="112"/>
      <c r="C260" s="113"/>
      <c r="D260" s="118"/>
    </row>
    <row r="261" spans="1:4" s="28" customFormat="1" ht="12.75">
      <c r="A261" s="112"/>
      <c r="B261" s="112"/>
      <c r="C261" s="113"/>
      <c r="D261" s="118"/>
    </row>
    <row r="262" spans="1:4" s="28" customFormat="1" ht="12.75">
      <c r="A262" s="112"/>
      <c r="B262" s="112"/>
      <c r="C262" s="113"/>
      <c r="D262" s="118"/>
    </row>
    <row r="263" spans="1:4" s="28" customFormat="1" ht="12.75">
      <c r="A263" s="112"/>
      <c r="B263" s="112"/>
      <c r="C263" s="113"/>
      <c r="D263" s="118"/>
    </row>
    <row r="264" spans="1:4" s="28" customFormat="1" ht="12.75">
      <c r="A264" s="112"/>
      <c r="B264" s="112"/>
      <c r="C264" s="113"/>
      <c r="D264" s="118"/>
    </row>
    <row r="265" spans="1:4" s="28" customFormat="1" ht="12.75">
      <c r="A265" s="112"/>
      <c r="B265" s="112"/>
      <c r="C265" s="113"/>
      <c r="D265" s="118"/>
    </row>
    <row r="266" spans="1:4" s="28" customFormat="1" ht="12.75">
      <c r="A266" s="112"/>
      <c r="B266" s="112"/>
      <c r="C266" s="113"/>
      <c r="D266" s="118"/>
    </row>
    <row r="267" spans="1:4" s="28" customFormat="1" ht="12.75">
      <c r="A267" s="112"/>
      <c r="B267" s="112"/>
      <c r="C267" s="113"/>
      <c r="D267" s="118"/>
    </row>
    <row r="268" spans="1:4" s="28" customFormat="1" ht="12.75">
      <c r="A268" s="112"/>
      <c r="B268" s="112"/>
      <c r="C268" s="113"/>
      <c r="D268" s="118"/>
    </row>
    <row r="269" spans="1:4" s="4" customFormat="1" ht="12.75">
      <c r="A269" s="112"/>
      <c r="B269" s="112"/>
      <c r="C269" s="113"/>
      <c r="D269" s="118"/>
    </row>
    <row r="270" spans="1:4" s="4" customFormat="1" ht="12.75">
      <c r="A270" s="112"/>
      <c r="B270" s="112"/>
      <c r="C270" s="113"/>
      <c r="D270" s="118"/>
    </row>
    <row r="271" spans="1:4" s="4" customFormat="1" ht="12.75">
      <c r="A271" s="112"/>
      <c r="B271" s="112"/>
      <c r="C271" s="113"/>
      <c r="D271" s="118"/>
    </row>
    <row r="272" spans="1:4" s="4" customFormat="1" ht="12.75">
      <c r="A272" s="112"/>
      <c r="B272" s="112"/>
      <c r="C272" s="113"/>
      <c r="D272" s="118"/>
    </row>
    <row r="273" spans="1:4" s="4" customFormat="1" ht="12.75">
      <c r="A273" s="112"/>
      <c r="B273" s="112"/>
      <c r="C273" s="113"/>
      <c r="D273" s="118"/>
    </row>
    <row r="274" spans="1:4" s="4" customFormat="1" ht="12.75">
      <c r="A274" s="112"/>
      <c r="B274" s="112"/>
      <c r="C274" s="113"/>
      <c r="D274" s="118"/>
    </row>
    <row r="275" spans="1:4" s="4" customFormat="1" ht="12.75">
      <c r="A275" s="112"/>
      <c r="B275" s="112"/>
      <c r="C275" s="113"/>
      <c r="D275" s="118"/>
    </row>
    <row r="276" spans="1:4" s="4" customFormat="1" ht="12.75">
      <c r="A276" s="112"/>
      <c r="B276" s="112"/>
      <c r="C276" s="113"/>
      <c r="D276" s="118"/>
    </row>
    <row r="277" spans="1:4" s="4" customFormat="1" ht="12.75">
      <c r="A277" s="112"/>
      <c r="B277" s="112"/>
      <c r="C277" s="113"/>
      <c r="D277" s="118"/>
    </row>
    <row r="278" spans="1:4" s="4" customFormat="1" ht="12.75">
      <c r="A278" s="112"/>
      <c r="B278" s="112"/>
      <c r="C278" s="113"/>
      <c r="D278" s="118"/>
    </row>
    <row r="279" spans="1:4" s="4" customFormat="1" ht="12.75">
      <c r="A279" s="112"/>
      <c r="B279" s="112"/>
      <c r="C279" s="113"/>
      <c r="D279" s="118"/>
    </row>
    <row r="280" spans="1:4" s="4" customFormat="1" ht="12.75">
      <c r="A280" s="112"/>
      <c r="B280" s="112"/>
      <c r="C280" s="113"/>
      <c r="D280" s="118"/>
    </row>
    <row r="281" spans="1:4" s="4" customFormat="1" ht="12.75">
      <c r="A281" s="112"/>
      <c r="B281" s="112"/>
      <c r="C281" s="113"/>
      <c r="D281" s="118"/>
    </row>
    <row r="282" spans="1:4" s="4" customFormat="1" ht="12.75">
      <c r="A282" s="112"/>
      <c r="B282" s="112"/>
      <c r="C282" s="113"/>
      <c r="D282" s="118"/>
    </row>
    <row r="283" spans="1:4" s="4" customFormat="1" ht="12.75">
      <c r="A283" s="112"/>
      <c r="B283" s="112"/>
      <c r="C283" s="113"/>
      <c r="D283" s="118"/>
    </row>
    <row r="284" spans="1:4" s="4" customFormat="1" ht="12.75">
      <c r="A284" s="112"/>
      <c r="B284" s="112"/>
      <c r="C284" s="113"/>
      <c r="D284" s="118"/>
    </row>
    <row r="285" spans="1:4" s="4" customFormat="1" ht="12.75">
      <c r="A285" s="112"/>
      <c r="B285" s="112"/>
      <c r="C285" s="113"/>
      <c r="D285" s="118"/>
    </row>
    <row r="286" spans="1:4" s="4" customFormat="1" ht="12.75">
      <c r="A286" s="112"/>
      <c r="B286" s="112"/>
      <c r="C286" s="113"/>
      <c r="D286" s="118"/>
    </row>
    <row r="287" spans="1:4" s="4" customFormat="1" ht="12.75">
      <c r="A287" s="112"/>
      <c r="B287" s="112"/>
      <c r="C287" s="113"/>
      <c r="D287" s="118"/>
    </row>
    <row r="288" spans="1:4" s="4" customFormat="1" ht="12.75">
      <c r="A288" s="112"/>
      <c r="B288" s="112"/>
      <c r="C288" s="113"/>
      <c r="D288" s="118"/>
    </row>
    <row r="289" spans="1:4" s="4" customFormat="1" ht="12.75">
      <c r="A289" s="112"/>
      <c r="B289" s="112"/>
      <c r="C289" s="113"/>
      <c r="D289" s="118"/>
    </row>
    <row r="290" spans="1:4" s="4" customFormat="1" ht="12.75">
      <c r="A290" s="112"/>
      <c r="B290" s="112"/>
      <c r="C290" s="113"/>
      <c r="D290" s="118"/>
    </row>
    <row r="291" spans="1:4" s="4" customFormat="1" ht="12.75">
      <c r="A291" s="112"/>
      <c r="B291" s="112"/>
      <c r="C291" s="113"/>
      <c r="D291" s="118"/>
    </row>
    <row r="292" spans="1:4" s="4" customFormat="1" ht="12.75">
      <c r="A292" s="112"/>
      <c r="B292" s="112"/>
      <c r="C292" s="113"/>
      <c r="D292" s="118"/>
    </row>
    <row r="293" spans="1:4" s="4" customFormat="1" ht="12.75">
      <c r="A293" s="112"/>
      <c r="B293" s="112"/>
      <c r="C293" s="113"/>
      <c r="D293" s="118"/>
    </row>
    <row r="294" spans="1:4" s="4" customFormat="1" ht="12.75">
      <c r="A294" s="112"/>
      <c r="B294" s="112"/>
      <c r="C294" s="113"/>
      <c r="D294" s="118"/>
    </row>
    <row r="295" spans="1:4" s="4" customFormat="1" ht="12.75">
      <c r="A295" s="112"/>
      <c r="B295" s="112"/>
      <c r="C295" s="113"/>
      <c r="D295" s="118"/>
    </row>
    <row r="296" spans="1:4" s="4" customFormat="1" ht="12.75">
      <c r="A296" s="112"/>
      <c r="B296" s="112"/>
      <c r="C296" s="113"/>
      <c r="D296" s="118"/>
    </row>
    <row r="297" spans="1:4" s="4" customFormat="1" ht="18" customHeight="1">
      <c r="A297" s="112"/>
      <c r="B297" s="112"/>
      <c r="C297" s="113"/>
      <c r="D297" s="118"/>
    </row>
    <row r="298" spans="1:4" ht="12.75">
      <c r="A298" s="112"/>
      <c r="D298" s="118"/>
    </row>
    <row r="299" spans="1:4" s="4" customFormat="1" ht="12.75">
      <c r="A299" s="112"/>
      <c r="B299" s="112"/>
      <c r="C299" s="113"/>
      <c r="D299" s="118"/>
    </row>
    <row r="300" spans="1:4" s="4" customFormat="1" ht="12.75">
      <c r="A300" s="112"/>
      <c r="B300" s="112"/>
      <c r="C300" s="113"/>
      <c r="D300" s="118"/>
    </row>
    <row r="301" spans="1:4" s="4" customFormat="1" ht="12.75">
      <c r="A301" s="112"/>
      <c r="B301" s="112"/>
      <c r="C301" s="113"/>
      <c r="D301" s="118"/>
    </row>
    <row r="302" spans="1:4" s="4" customFormat="1" ht="18" customHeight="1">
      <c r="A302" s="112"/>
      <c r="B302" s="112"/>
      <c r="C302" s="113"/>
      <c r="D302" s="118"/>
    </row>
    <row r="303" spans="1:4" ht="12.75">
      <c r="A303" s="112"/>
      <c r="D303" s="118"/>
    </row>
    <row r="304" spans="1:4" ht="14.25" customHeight="1">
      <c r="A304" s="112"/>
      <c r="D304" s="118"/>
    </row>
    <row r="305" spans="1:4" ht="14.25" customHeight="1">
      <c r="A305" s="112"/>
      <c r="D305" s="118"/>
    </row>
    <row r="306" spans="1:4" ht="14.25" customHeight="1">
      <c r="A306" s="112"/>
      <c r="D306" s="118"/>
    </row>
    <row r="307" spans="1:4" ht="12.75">
      <c r="A307" s="112"/>
      <c r="D307" s="118"/>
    </row>
    <row r="308" spans="1:4" ht="14.25" customHeight="1">
      <c r="A308" s="112"/>
      <c r="D308" s="118"/>
    </row>
    <row r="309" spans="1:4" ht="12.75">
      <c r="A309" s="112"/>
      <c r="D309" s="118"/>
    </row>
    <row r="310" spans="1:4" ht="14.25" customHeight="1">
      <c r="A310" s="112"/>
      <c r="D310" s="118"/>
    </row>
    <row r="311" spans="1:4" ht="12.75">
      <c r="A311" s="112"/>
      <c r="D311" s="118"/>
    </row>
    <row r="312" spans="1:4" s="4" customFormat="1" ht="30" customHeight="1">
      <c r="A312" s="112"/>
      <c r="B312" s="112"/>
      <c r="C312" s="113"/>
      <c r="D312" s="118"/>
    </row>
    <row r="313" spans="1:4" s="4" customFormat="1" ht="12.75">
      <c r="A313" s="112"/>
      <c r="B313" s="112"/>
      <c r="C313" s="113"/>
      <c r="D313" s="118"/>
    </row>
    <row r="314" spans="1:4" s="4" customFormat="1" ht="12.75">
      <c r="A314" s="112"/>
      <c r="B314" s="112"/>
      <c r="C314" s="113"/>
      <c r="D314" s="118"/>
    </row>
    <row r="315" spans="1:4" s="4" customFormat="1" ht="12.75">
      <c r="A315" s="112"/>
      <c r="B315" s="112"/>
      <c r="C315" s="113"/>
      <c r="D315" s="118"/>
    </row>
    <row r="316" spans="1:4" s="4" customFormat="1" ht="12.75">
      <c r="A316" s="112"/>
      <c r="B316" s="112"/>
      <c r="C316" s="113"/>
      <c r="D316" s="118"/>
    </row>
    <row r="317" spans="1:4" s="4" customFormat="1" ht="12.75">
      <c r="A317" s="112"/>
      <c r="B317" s="112"/>
      <c r="C317" s="113"/>
      <c r="D317" s="118"/>
    </row>
    <row r="318" spans="1:4" s="4" customFormat="1" ht="12.75">
      <c r="A318" s="112"/>
      <c r="B318" s="112"/>
      <c r="C318" s="113"/>
      <c r="D318" s="118"/>
    </row>
    <row r="319" spans="1:4" s="4" customFormat="1" ht="12.75">
      <c r="A319" s="112"/>
      <c r="B319" s="112"/>
      <c r="C319" s="113"/>
      <c r="D319" s="118"/>
    </row>
    <row r="320" spans="1:4" s="4" customFormat="1" ht="12.75">
      <c r="A320" s="112"/>
      <c r="B320" s="112"/>
      <c r="C320" s="113"/>
      <c r="D320" s="118"/>
    </row>
    <row r="321" spans="1:4" s="4" customFormat="1" ht="12.75">
      <c r="A321" s="112"/>
      <c r="B321" s="112"/>
      <c r="C321" s="113"/>
      <c r="D321" s="118"/>
    </row>
    <row r="322" spans="1:4" s="4" customFormat="1" ht="12.75">
      <c r="A322" s="112"/>
      <c r="B322" s="112"/>
      <c r="C322" s="113"/>
      <c r="D322" s="118"/>
    </row>
    <row r="323" spans="1:4" s="4" customFormat="1" ht="12.75">
      <c r="A323" s="112"/>
      <c r="B323" s="112"/>
      <c r="C323" s="113"/>
      <c r="D323" s="118"/>
    </row>
    <row r="324" spans="1:4" s="4" customFormat="1" ht="12.75">
      <c r="A324" s="112"/>
      <c r="B324" s="112"/>
      <c r="C324" s="113"/>
      <c r="D324" s="118"/>
    </row>
    <row r="325" spans="1:4" s="4" customFormat="1" ht="12.75">
      <c r="A325" s="112"/>
      <c r="B325" s="112"/>
      <c r="C325" s="113"/>
      <c r="D325" s="118"/>
    </row>
    <row r="326" spans="1:4" s="4" customFormat="1" ht="12.75">
      <c r="A326" s="112"/>
      <c r="B326" s="112"/>
      <c r="C326" s="113"/>
      <c r="D326" s="118"/>
    </row>
    <row r="327" spans="1:4" ht="12.75">
      <c r="A327" s="112"/>
      <c r="D327" s="118"/>
    </row>
    <row r="328" spans="1:4" ht="12.75">
      <c r="A328" s="112"/>
      <c r="D328" s="118"/>
    </row>
    <row r="329" spans="1:4" ht="18" customHeight="1">
      <c r="A329" s="112"/>
      <c r="D329" s="118"/>
    </row>
    <row r="330" spans="1:4" ht="20.25" customHeight="1">
      <c r="A330" s="112"/>
      <c r="D330" s="118"/>
    </row>
    <row r="331" spans="1:4" ht="12.75">
      <c r="A331" s="112"/>
      <c r="D331" s="118"/>
    </row>
    <row r="332" spans="1:4" ht="12.75">
      <c r="A332" s="112"/>
      <c r="D332" s="118"/>
    </row>
    <row r="333" spans="1:4" ht="12.75">
      <c r="A333" s="112"/>
      <c r="D333" s="118"/>
    </row>
    <row r="334" spans="1:4" ht="12.75">
      <c r="A334" s="112"/>
      <c r="D334" s="118"/>
    </row>
    <row r="335" spans="1:4" ht="12.75">
      <c r="A335" s="112"/>
      <c r="D335" s="118"/>
    </row>
    <row r="336" spans="1:4" ht="12.75">
      <c r="A336" s="112"/>
      <c r="D336" s="118"/>
    </row>
    <row r="337" spans="1:4" ht="12.75">
      <c r="A337" s="112"/>
      <c r="D337" s="118"/>
    </row>
    <row r="338" spans="1:4" ht="12.75">
      <c r="A338" s="112"/>
      <c r="D338" s="118"/>
    </row>
    <row r="339" spans="1:4" ht="12.75">
      <c r="A339" s="112"/>
      <c r="D339" s="118"/>
    </row>
    <row r="340" spans="1:4" ht="12.75">
      <c r="A340" s="112"/>
      <c r="D340" s="118"/>
    </row>
    <row r="341" spans="1:4" ht="12.75">
      <c r="A341" s="112"/>
      <c r="D341" s="118"/>
    </row>
    <row r="342" spans="1:4" ht="12.75">
      <c r="A342" s="112"/>
      <c r="D342" s="118"/>
    </row>
    <row r="343" spans="1:4" ht="12.75">
      <c r="A343" s="112"/>
      <c r="D343" s="118"/>
    </row>
    <row r="344" spans="1:4" ht="12.75">
      <c r="A344" s="112"/>
      <c r="D344" s="118"/>
    </row>
    <row r="345" spans="1:4" ht="12.75">
      <c r="A345" s="112"/>
      <c r="D345" s="118"/>
    </row>
    <row r="346" spans="1:4" ht="12.75">
      <c r="A346" s="112"/>
      <c r="D346" s="118"/>
    </row>
    <row r="347" spans="1:4" ht="12.75">
      <c r="A347" s="112"/>
      <c r="D347" s="118"/>
    </row>
    <row r="348" spans="1:4" ht="12.75">
      <c r="A348" s="112"/>
      <c r="D348" s="118"/>
    </row>
    <row r="349" spans="1:4" ht="12.75">
      <c r="A349" s="112"/>
      <c r="D349" s="118"/>
    </row>
    <row r="350" spans="1:4" ht="12.75">
      <c r="A350" s="112"/>
      <c r="D350" s="118"/>
    </row>
    <row r="351" spans="1:4" ht="12.75">
      <c r="A351" s="112"/>
      <c r="D351" s="118"/>
    </row>
    <row r="352" spans="1:4" ht="12.75">
      <c r="A352" s="112"/>
      <c r="D352" s="118"/>
    </row>
    <row r="353" spans="1:4" ht="12.75">
      <c r="A353" s="112"/>
      <c r="D353" s="118"/>
    </row>
    <row r="354" spans="1:4" ht="12.75">
      <c r="A354" s="112"/>
      <c r="D354" s="118"/>
    </row>
    <row r="355" spans="1:4" ht="12.75">
      <c r="A355" s="112"/>
      <c r="D355" s="118"/>
    </row>
    <row r="356" spans="1:4" ht="12.75">
      <c r="A356" s="112"/>
      <c r="D356" s="118"/>
    </row>
    <row r="357" spans="1:4" ht="12.75">
      <c r="A357" s="112"/>
      <c r="D357" s="118"/>
    </row>
    <row r="358" spans="1:4" ht="12.75">
      <c r="A358" s="112"/>
      <c r="D358" s="118"/>
    </row>
    <row r="359" spans="1:4" ht="12.75">
      <c r="A359" s="112"/>
      <c r="D359" s="118"/>
    </row>
    <row r="360" spans="1:4" ht="12.75">
      <c r="A360" s="112"/>
      <c r="D360" s="118"/>
    </row>
    <row r="361" spans="1:4" ht="12.75">
      <c r="A361" s="112"/>
      <c r="D361" s="118"/>
    </row>
    <row r="362" spans="1:4" ht="12.75">
      <c r="A362" s="112"/>
      <c r="D362" s="118"/>
    </row>
    <row r="363" spans="1:4" ht="12.75">
      <c r="A363" s="112"/>
      <c r="D363" s="118"/>
    </row>
    <row r="364" spans="1:4" ht="12.75">
      <c r="A364" s="112"/>
      <c r="D364" s="118"/>
    </row>
    <row r="365" spans="1:4" ht="12.75">
      <c r="A365" s="112"/>
      <c r="D365" s="118"/>
    </row>
    <row r="366" spans="1:4" ht="12.75">
      <c r="A366" s="112"/>
      <c r="D366" s="118"/>
    </row>
    <row r="367" spans="1:4" ht="12.75">
      <c r="A367" s="112"/>
      <c r="D367" s="118"/>
    </row>
    <row r="368" spans="1:4" ht="12.75">
      <c r="A368" s="112"/>
      <c r="D368" s="118"/>
    </row>
    <row r="369" spans="1:4" ht="12.75">
      <c r="A369" s="112"/>
      <c r="D369" s="118"/>
    </row>
    <row r="370" spans="1:4" ht="12.75">
      <c r="A370" s="112"/>
      <c r="D370" s="118"/>
    </row>
    <row r="371" spans="1:4" ht="12.75">
      <c r="A371" s="112"/>
      <c r="D371" s="118"/>
    </row>
    <row r="372" spans="1:4" ht="12.75">
      <c r="A372" s="112"/>
      <c r="D372" s="118"/>
    </row>
    <row r="373" spans="1:4" ht="12.75">
      <c r="A373" s="112"/>
      <c r="D373" s="118"/>
    </row>
    <row r="374" spans="1:4" ht="12.75">
      <c r="A374" s="112"/>
      <c r="D374" s="118"/>
    </row>
    <row r="375" spans="1:4" ht="12.75">
      <c r="A375" s="112"/>
      <c r="D375" s="118"/>
    </row>
    <row r="376" spans="1:4" ht="12.75">
      <c r="A376" s="112"/>
      <c r="D376" s="118"/>
    </row>
    <row r="377" spans="1:4" ht="12.75">
      <c r="A377" s="112"/>
      <c r="D377" s="118"/>
    </row>
    <row r="378" spans="1:4" ht="12.75">
      <c r="A378" s="112"/>
      <c r="D378" s="118"/>
    </row>
    <row r="379" spans="1:4" ht="12.75">
      <c r="A379" s="112"/>
      <c r="D379" s="118"/>
    </row>
    <row r="380" spans="1:4" ht="12.75">
      <c r="A380" s="112"/>
      <c r="D380" s="118"/>
    </row>
    <row r="381" spans="1:4" ht="12.75">
      <c r="A381" s="112"/>
      <c r="D381" s="118"/>
    </row>
    <row r="382" spans="1:4" ht="12.75">
      <c r="A382" s="112"/>
      <c r="D382" s="118"/>
    </row>
    <row r="383" spans="1:4" ht="12.75">
      <c r="A383" s="112"/>
      <c r="D383" s="118"/>
    </row>
    <row r="384" spans="1:4" ht="12.75">
      <c r="A384" s="112"/>
      <c r="D384" s="118"/>
    </row>
    <row r="385" spans="1:4" ht="12.75">
      <c r="A385" s="112"/>
      <c r="D385" s="118"/>
    </row>
    <row r="386" spans="1:4" ht="12.75">
      <c r="A386" s="112"/>
      <c r="D386" s="118"/>
    </row>
    <row r="387" spans="1:4" ht="12.75">
      <c r="A387" s="112"/>
      <c r="D387" s="118"/>
    </row>
    <row r="388" spans="1:4" ht="12.75">
      <c r="A388" s="112"/>
      <c r="D388" s="118"/>
    </row>
    <row r="389" spans="1:4" ht="12.75">
      <c r="A389" s="112"/>
      <c r="D389" s="118"/>
    </row>
    <row r="390" spans="1:4" ht="12.75">
      <c r="A390" s="112"/>
      <c r="D390" s="118"/>
    </row>
    <row r="391" spans="1:4" ht="12.75">
      <c r="A391" s="112"/>
      <c r="D391" s="118"/>
    </row>
    <row r="392" spans="1:4" ht="12.75">
      <c r="A392" s="112"/>
      <c r="D392" s="118"/>
    </row>
    <row r="393" spans="1:4" ht="12.75">
      <c r="A393" s="112"/>
      <c r="D393" s="118"/>
    </row>
    <row r="394" spans="1:4" ht="12.75">
      <c r="A394" s="112"/>
      <c r="D394" s="118"/>
    </row>
    <row r="395" spans="1:4" ht="12.75">
      <c r="A395" s="112"/>
      <c r="D395" s="118"/>
    </row>
    <row r="396" spans="1:4" ht="12.75">
      <c r="A396" s="112"/>
      <c r="D396" s="118"/>
    </row>
    <row r="397" spans="1:4" ht="12.75">
      <c r="A397" s="112"/>
      <c r="D397" s="118"/>
    </row>
    <row r="398" spans="1:4" ht="12.75">
      <c r="A398" s="112"/>
      <c r="D398" s="118"/>
    </row>
    <row r="399" spans="1:4" ht="12.75">
      <c r="A399" s="112"/>
      <c r="D399" s="118"/>
    </row>
    <row r="400" spans="1:4" ht="12.75">
      <c r="A400" s="112"/>
      <c r="D400" s="118"/>
    </row>
    <row r="401" spans="1:4" ht="12.75">
      <c r="A401" s="112"/>
      <c r="D401" s="118"/>
    </row>
    <row r="402" spans="1:4" ht="12.75">
      <c r="A402" s="112"/>
      <c r="D402" s="118"/>
    </row>
    <row r="403" spans="1:4" ht="12.75">
      <c r="A403" s="112"/>
      <c r="D403" s="118"/>
    </row>
    <row r="404" spans="1:4" ht="12.75">
      <c r="A404" s="112"/>
      <c r="D404" s="118"/>
    </row>
    <row r="405" spans="1:4" ht="12.75">
      <c r="A405" s="112"/>
      <c r="D405" s="118"/>
    </row>
    <row r="406" spans="1:4" ht="12.75">
      <c r="A406" s="112"/>
      <c r="D406" s="118"/>
    </row>
    <row r="407" spans="1:4" ht="12.75">
      <c r="A407" s="112"/>
      <c r="D407" s="118"/>
    </row>
    <row r="408" spans="1:4" ht="12.75">
      <c r="A408" s="112"/>
      <c r="D408" s="118"/>
    </row>
    <row r="409" spans="1:4" ht="12.75">
      <c r="A409" s="112"/>
      <c r="D409" s="118"/>
    </row>
    <row r="410" spans="1:4" ht="12.75">
      <c r="A410" s="112"/>
      <c r="D410" s="118"/>
    </row>
    <row r="411" spans="1:4" ht="12.75">
      <c r="A411" s="112"/>
      <c r="D411" s="118"/>
    </row>
    <row r="412" spans="1:4" ht="12.75">
      <c r="A412" s="112"/>
      <c r="D412" s="118"/>
    </row>
    <row r="413" spans="1:4" ht="12.75">
      <c r="A413" s="112"/>
      <c r="D413" s="118"/>
    </row>
    <row r="414" spans="1:4" ht="12.75">
      <c r="A414" s="112"/>
      <c r="D414" s="118"/>
    </row>
    <row r="415" spans="1:4" ht="12.75">
      <c r="A415" s="112"/>
      <c r="D415" s="118"/>
    </row>
    <row r="416" spans="1:4" ht="12.75">
      <c r="A416" s="112"/>
      <c r="D416" s="118"/>
    </row>
    <row r="417" spans="1:4" ht="12.75">
      <c r="A417" s="112"/>
      <c r="D417" s="118"/>
    </row>
    <row r="418" spans="1:4" ht="12.75">
      <c r="A418" s="112"/>
      <c r="D418" s="118"/>
    </row>
    <row r="419" spans="1:4" ht="12.75">
      <c r="A419" s="112"/>
      <c r="D419" s="118"/>
    </row>
    <row r="420" spans="1:4" ht="12.75">
      <c r="A420" s="112"/>
      <c r="D420" s="118"/>
    </row>
    <row r="421" spans="1:4" ht="12.75">
      <c r="A421" s="112"/>
      <c r="D421" s="118"/>
    </row>
    <row r="422" spans="1:4" ht="12.75">
      <c r="A422" s="112"/>
      <c r="D422" s="118"/>
    </row>
    <row r="423" spans="1:4" ht="12.75">
      <c r="A423" s="112"/>
      <c r="D423" s="118"/>
    </row>
    <row r="424" spans="1:4" ht="12.75">
      <c r="A424" s="112"/>
      <c r="D424" s="118"/>
    </row>
    <row r="425" spans="1:4" ht="12.75">
      <c r="A425" s="112"/>
      <c r="D425" s="118"/>
    </row>
    <row r="426" spans="1:4" ht="12.75">
      <c r="A426" s="112"/>
      <c r="D426" s="118"/>
    </row>
    <row r="427" spans="1:4" ht="12.75">
      <c r="A427" s="112"/>
      <c r="D427" s="118"/>
    </row>
    <row r="428" spans="1:4" ht="12.75">
      <c r="A428" s="112"/>
      <c r="D428" s="118"/>
    </row>
    <row r="429" spans="1:4" ht="12.75">
      <c r="A429" s="112"/>
      <c r="D429" s="118"/>
    </row>
    <row r="430" spans="1:4" ht="12.75">
      <c r="A430" s="112"/>
      <c r="D430" s="118"/>
    </row>
    <row r="431" spans="1:4" ht="12.75">
      <c r="A431" s="112"/>
      <c r="D431" s="118"/>
    </row>
    <row r="432" spans="1:4" ht="12.75">
      <c r="A432" s="112"/>
      <c r="D432" s="118"/>
    </row>
    <row r="433" spans="1:4" ht="12.75">
      <c r="A433" s="112"/>
      <c r="D433" s="118"/>
    </row>
    <row r="434" spans="1:4" ht="12.75">
      <c r="A434" s="112"/>
      <c r="D434" s="118"/>
    </row>
    <row r="435" spans="1:4" ht="12.75">
      <c r="A435" s="112"/>
      <c r="D435" s="118"/>
    </row>
    <row r="436" spans="1:4" ht="12.75">
      <c r="A436" s="112"/>
      <c r="D436" s="118"/>
    </row>
    <row r="437" spans="1:4" ht="12.75">
      <c r="A437" s="112"/>
      <c r="D437" s="118"/>
    </row>
    <row r="438" spans="1:4" ht="12.75">
      <c r="A438" s="112"/>
      <c r="D438" s="118"/>
    </row>
    <row r="439" spans="1:4" ht="12.75">
      <c r="A439" s="112"/>
      <c r="D439" s="118"/>
    </row>
    <row r="440" spans="1:4" ht="12.75">
      <c r="A440" s="112"/>
      <c r="D440" s="118"/>
    </row>
    <row r="441" spans="1:4" ht="12.75">
      <c r="A441" s="112"/>
      <c r="D441" s="118"/>
    </row>
    <row r="442" spans="1:4" ht="12.75">
      <c r="A442" s="112"/>
      <c r="D442" s="118"/>
    </row>
    <row r="443" spans="1:4" ht="12.75">
      <c r="A443" s="112"/>
      <c r="D443" s="118"/>
    </row>
    <row r="444" spans="1:4" ht="12.75">
      <c r="A444" s="112"/>
      <c r="D444" s="118"/>
    </row>
    <row r="445" spans="1:4" ht="12.75">
      <c r="A445" s="112"/>
      <c r="D445" s="118"/>
    </row>
    <row r="446" spans="1:4" ht="12.75">
      <c r="A446" s="112"/>
      <c r="D446" s="118"/>
    </row>
    <row r="447" spans="1:4" ht="12.75">
      <c r="A447" s="112"/>
      <c r="D447" s="118"/>
    </row>
    <row r="448" spans="1:4" ht="12.75">
      <c r="A448" s="112"/>
      <c r="D448" s="118"/>
    </row>
    <row r="449" spans="1:4" ht="12.75">
      <c r="A449" s="112"/>
      <c r="D449" s="118"/>
    </row>
    <row r="450" spans="1:4" ht="12.75">
      <c r="A450" s="112"/>
      <c r="D450" s="118"/>
    </row>
    <row r="451" spans="1:4" ht="12.75">
      <c r="A451" s="112"/>
      <c r="D451" s="118"/>
    </row>
    <row r="452" spans="1:4" ht="12.75">
      <c r="A452" s="112"/>
      <c r="D452" s="118"/>
    </row>
    <row r="453" spans="1:4" ht="12.75">
      <c r="A453" s="112"/>
      <c r="D453" s="118"/>
    </row>
    <row r="454" spans="1:4" ht="12.75">
      <c r="A454" s="112"/>
      <c r="D454" s="118"/>
    </row>
    <row r="455" spans="1:4" ht="12.75">
      <c r="A455" s="112"/>
      <c r="D455" s="118"/>
    </row>
    <row r="456" spans="1:4" ht="12.75">
      <c r="A456" s="112"/>
      <c r="D456" s="118"/>
    </row>
    <row r="457" spans="1:4" ht="12.75">
      <c r="A457" s="112"/>
      <c r="D457" s="118"/>
    </row>
    <row r="458" spans="1:4" ht="12.75">
      <c r="A458" s="112"/>
      <c r="D458" s="118"/>
    </row>
    <row r="459" spans="1:4" ht="12.75">
      <c r="A459" s="112"/>
      <c r="D459" s="118"/>
    </row>
    <row r="460" spans="1:4" ht="12.75">
      <c r="A460" s="112"/>
      <c r="D460" s="118"/>
    </row>
    <row r="461" spans="1:4" ht="12.75">
      <c r="A461" s="112"/>
      <c r="D461" s="118"/>
    </row>
    <row r="462" spans="1:4" ht="12.75">
      <c r="A462" s="112"/>
      <c r="D462" s="118"/>
    </row>
    <row r="463" spans="1:4" ht="12.75">
      <c r="A463" s="112"/>
      <c r="D463" s="118"/>
    </row>
    <row r="464" spans="1:4" ht="12.75">
      <c r="A464" s="112"/>
      <c r="D464" s="118"/>
    </row>
    <row r="465" spans="1:4" ht="12.75">
      <c r="A465" s="112"/>
      <c r="D465" s="118"/>
    </row>
    <row r="466" spans="1:4" ht="12.75">
      <c r="A466" s="112"/>
      <c r="D466" s="118"/>
    </row>
    <row r="467" spans="1:4" ht="12.75">
      <c r="A467" s="112"/>
      <c r="D467" s="118"/>
    </row>
    <row r="468" spans="1:4" ht="12.75">
      <c r="A468" s="112"/>
      <c r="D468" s="118"/>
    </row>
    <row r="469" spans="1:4" ht="12.75">
      <c r="A469" s="112"/>
      <c r="D469" s="118"/>
    </row>
    <row r="470" spans="1:4" ht="12.75">
      <c r="A470" s="112"/>
      <c r="D470" s="118"/>
    </row>
    <row r="471" spans="1:4" ht="12.75">
      <c r="A471" s="112"/>
      <c r="D471" s="118"/>
    </row>
    <row r="472" spans="1:4" ht="12.75">
      <c r="A472" s="112"/>
      <c r="D472" s="118"/>
    </row>
    <row r="473" spans="1:4" ht="12.75">
      <c r="A473" s="112"/>
      <c r="D473" s="118"/>
    </row>
    <row r="474" spans="1:4" ht="12.75">
      <c r="A474" s="112"/>
      <c r="D474" s="118"/>
    </row>
    <row r="475" spans="1:4" ht="12.75">
      <c r="A475" s="112"/>
      <c r="D475" s="118"/>
    </row>
    <row r="476" spans="1:4" ht="12.75">
      <c r="A476" s="112"/>
      <c r="D476" s="118"/>
    </row>
    <row r="477" spans="1:4" ht="12.75">
      <c r="A477" s="112"/>
      <c r="D477" s="118"/>
    </row>
    <row r="478" spans="1:4" ht="12.75">
      <c r="A478" s="112"/>
      <c r="D478" s="118"/>
    </row>
    <row r="479" spans="1:4" ht="12.75">
      <c r="A479" s="112"/>
      <c r="D479" s="118"/>
    </row>
    <row r="480" spans="1:4" ht="12.75">
      <c r="A480" s="112"/>
      <c r="D480" s="118"/>
    </row>
    <row r="481" spans="1:4" ht="12.75">
      <c r="A481" s="112"/>
      <c r="D481" s="118"/>
    </row>
    <row r="482" spans="1:4" ht="12.75">
      <c r="A482" s="112"/>
      <c r="D482" s="118"/>
    </row>
    <row r="483" spans="1:4" ht="12.75">
      <c r="A483" s="112"/>
      <c r="D483" s="118"/>
    </row>
    <row r="484" spans="1:4" ht="12.75">
      <c r="A484" s="112"/>
      <c r="D484" s="118"/>
    </row>
    <row r="485" spans="1:4" ht="12.75">
      <c r="A485" s="112"/>
      <c r="D485" s="118"/>
    </row>
    <row r="486" spans="1:4" ht="12.75">
      <c r="A486" s="112"/>
      <c r="D486" s="118"/>
    </row>
    <row r="487" spans="1:4" ht="12.75">
      <c r="A487" s="112"/>
      <c r="D487" s="118"/>
    </row>
    <row r="488" spans="1:4" ht="12.75">
      <c r="A488" s="112"/>
      <c r="D488" s="118"/>
    </row>
    <row r="489" spans="1:4" ht="12.75">
      <c r="A489" s="112"/>
      <c r="D489" s="118"/>
    </row>
    <row r="490" spans="1:4" ht="12.75">
      <c r="A490" s="112"/>
      <c r="D490" s="118"/>
    </row>
    <row r="491" spans="1:4" ht="12.75">
      <c r="A491" s="112"/>
      <c r="D491" s="118"/>
    </row>
    <row r="492" spans="1:4" ht="12.75">
      <c r="A492" s="112"/>
      <c r="D492" s="118"/>
    </row>
    <row r="493" spans="1:4" ht="12.75">
      <c r="A493" s="112"/>
      <c r="D493" s="118"/>
    </row>
    <row r="494" spans="1:4" ht="12.75">
      <c r="A494" s="112"/>
      <c r="D494" s="118"/>
    </row>
    <row r="495" spans="1:4" ht="12.75">
      <c r="A495" s="112"/>
      <c r="D495" s="118"/>
    </row>
    <row r="496" spans="1:4" ht="12.75">
      <c r="A496" s="112"/>
      <c r="D496" s="118"/>
    </row>
    <row r="497" spans="1:4" ht="12.75">
      <c r="A497" s="112"/>
      <c r="D497" s="118"/>
    </row>
    <row r="498" spans="1:4" ht="12.75">
      <c r="A498" s="112"/>
      <c r="D498" s="118"/>
    </row>
    <row r="499" spans="1:4" ht="12.75">
      <c r="A499" s="112"/>
      <c r="D499" s="118"/>
    </row>
    <row r="500" spans="1:4" ht="12.75">
      <c r="A500" s="112"/>
      <c r="D500" s="118"/>
    </row>
    <row r="501" spans="1:4" ht="12.75">
      <c r="A501" s="112"/>
      <c r="D501" s="118"/>
    </row>
    <row r="502" spans="1:4" ht="12.75">
      <c r="A502" s="112"/>
      <c r="D502" s="118"/>
    </row>
    <row r="503" spans="1:4" ht="12.75">
      <c r="A503" s="112"/>
      <c r="D503" s="118"/>
    </row>
    <row r="504" spans="1:4" ht="12.75">
      <c r="A504" s="112"/>
      <c r="D504" s="118"/>
    </row>
    <row r="505" spans="1:4" ht="12.75">
      <c r="A505" s="112"/>
      <c r="D505" s="118"/>
    </row>
    <row r="506" spans="1:4" ht="12.75">
      <c r="A506" s="112"/>
      <c r="D506" s="118"/>
    </row>
    <row r="507" spans="1:4" ht="12.75">
      <c r="A507" s="112"/>
      <c r="D507" s="118"/>
    </row>
    <row r="508" spans="1:4" ht="12.75">
      <c r="A508" s="112"/>
      <c r="D508" s="118"/>
    </row>
    <row r="509" spans="1:4" ht="12.75">
      <c r="A509" s="112"/>
      <c r="D509" s="118"/>
    </row>
    <row r="510" spans="1:4" ht="12.75">
      <c r="A510" s="112"/>
      <c r="D510" s="118"/>
    </row>
    <row r="511" spans="1:4" ht="12.75">
      <c r="A511" s="112"/>
      <c r="D511" s="118"/>
    </row>
    <row r="512" spans="1:4" ht="12.75">
      <c r="A512" s="112"/>
      <c r="D512" s="118"/>
    </row>
    <row r="513" spans="1:4" ht="12.75">
      <c r="A513" s="112"/>
      <c r="D513" s="118"/>
    </row>
    <row r="514" spans="1:4" ht="12.75">
      <c r="A514" s="112"/>
      <c r="D514" s="118"/>
    </row>
    <row r="515" spans="1:4" ht="12.75">
      <c r="A515" s="112"/>
      <c r="D515" s="118"/>
    </row>
    <row r="516" spans="1:4" ht="12.75">
      <c r="A516" s="112"/>
      <c r="D516" s="118"/>
    </row>
    <row r="517" spans="1:4" ht="12.75">
      <c r="A517" s="112"/>
      <c r="D517" s="118"/>
    </row>
    <row r="518" spans="1:4" ht="12.75">
      <c r="A518" s="112"/>
      <c r="D518" s="118"/>
    </row>
    <row r="519" spans="1:4" ht="12.75">
      <c r="A519" s="112"/>
      <c r="D519" s="118"/>
    </row>
    <row r="520" spans="1:4" ht="12.75">
      <c r="A520" s="112"/>
      <c r="D520" s="118"/>
    </row>
    <row r="521" spans="1:4" ht="12.75">
      <c r="A521" s="112"/>
      <c r="D521" s="118"/>
    </row>
    <row r="522" spans="1:4" ht="12.75">
      <c r="A522" s="112"/>
      <c r="D522" s="118"/>
    </row>
    <row r="523" spans="1:4" ht="12.75">
      <c r="A523" s="112"/>
      <c r="D523" s="118"/>
    </row>
    <row r="524" spans="1:4" ht="12.75">
      <c r="A524" s="112"/>
      <c r="D524" s="118"/>
    </row>
    <row r="525" spans="1:4" ht="12.75">
      <c r="A525" s="112"/>
      <c r="D525" s="118"/>
    </row>
    <row r="526" spans="1:4" ht="12.75">
      <c r="A526" s="112"/>
      <c r="D526" s="118"/>
    </row>
    <row r="527" spans="1:4" ht="12.75">
      <c r="A527" s="112"/>
      <c r="D527" s="118"/>
    </row>
    <row r="528" spans="1:4" ht="12.75">
      <c r="A528" s="112"/>
      <c r="D528" s="118"/>
    </row>
    <row r="529" spans="1:4" ht="12.75">
      <c r="A529" s="112"/>
      <c r="D529" s="118"/>
    </row>
    <row r="530" spans="1:4" ht="12.75">
      <c r="A530" s="112"/>
      <c r="D530" s="118"/>
    </row>
    <row r="531" spans="1:4" ht="12.75">
      <c r="A531" s="112"/>
      <c r="D531" s="118"/>
    </row>
    <row r="532" spans="1:4" ht="12.75">
      <c r="A532" s="112"/>
      <c r="D532" s="118"/>
    </row>
    <row r="533" spans="1:4" ht="12.75">
      <c r="A533" s="112"/>
      <c r="D533" s="118"/>
    </row>
    <row r="534" spans="1:4" ht="12.75">
      <c r="A534" s="112"/>
      <c r="D534" s="118"/>
    </row>
    <row r="535" spans="1:4" ht="12.75">
      <c r="A535" s="112"/>
      <c r="D535" s="118"/>
    </row>
    <row r="536" spans="1:4" ht="12.75">
      <c r="A536" s="112"/>
      <c r="D536" s="118"/>
    </row>
    <row r="537" spans="1:4" ht="12.75">
      <c r="A537" s="112"/>
      <c r="D537" s="118"/>
    </row>
    <row r="538" spans="1:4" ht="12.75">
      <c r="A538" s="112"/>
      <c r="D538" s="118"/>
    </row>
    <row r="539" spans="1:4" ht="12.75">
      <c r="A539" s="112"/>
      <c r="D539" s="118"/>
    </row>
    <row r="540" spans="1:4" ht="12.75">
      <c r="A540" s="112"/>
      <c r="D540" s="118"/>
    </row>
    <row r="541" spans="1:4" ht="12.75">
      <c r="A541" s="112"/>
      <c r="D541" s="118"/>
    </row>
    <row r="542" spans="1:4" ht="12.75">
      <c r="A542" s="112"/>
      <c r="D542" s="118"/>
    </row>
    <row r="543" spans="1:4" ht="12.75">
      <c r="A543" s="112"/>
      <c r="D543" s="118"/>
    </row>
    <row r="544" spans="1:4" ht="12.75">
      <c r="A544" s="112"/>
      <c r="D544" s="118"/>
    </row>
    <row r="545" spans="1:4" ht="12.75">
      <c r="A545" s="112"/>
      <c r="D545" s="118"/>
    </row>
    <row r="546" spans="1:4" ht="12.75">
      <c r="A546" s="112"/>
      <c r="D546" s="118"/>
    </row>
    <row r="547" spans="1:4" ht="12.75">
      <c r="A547" s="112"/>
      <c r="D547" s="118"/>
    </row>
    <row r="548" spans="1:4" ht="12.75">
      <c r="A548" s="112"/>
      <c r="D548" s="118"/>
    </row>
    <row r="549" spans="1:4" ht="12.75">
      <c r="A549" s="112"/>
      <c r="D549" s="118"/>
    </row>
    <row r="550" spans="1:4" ht="12.75">
      <c r="A550" s="112"/>
      <c r="D550" s="118"/>
    </row>
    <row r="551" spans="1:4" ht="12.75">
      <c r="A551" s="112"/>
      <c r="D551" s="118"/>
    </row>
    <row r="552" spans="1:4" ht="12.75">
      <c r="A552" s="112"/>
      <c r="D552" s="118"/>
    </row>
    <row r="553" spans="1:4" ht="12.75">
      <c r="A553" s="112"/>
      <c r="D553" s="118"/>
    </row>
    <row r="554" spans="1:4" ht="12.75">
      <c r="A554" s="112"/>
      <c r="D554" s="118"/>
    </row>
    <row r="555" spans="1:4" ht="12.75">
      <c r="A555" s="112"/>
      <c r="D555" s="118"/>
    </row>
    <row r="556" spans="1:4" ht="12.75">
      <c r="A556" s="112"/>
      <c r="D556" s="118"/>
    </row>
    <row r="557" spans="1:4" ht="12.75">
      <c r="A557" s="112"/>
      <c r="D557" s="118"/>
    </row>
    <row r="558" spans="1:4" ht="12.75">
      <c r="A558" s="112"/>
      <c r="D558" s="118"/>
    </row>
    <row r="559" spans="1:4" ht="12.75">
      <c r="A559" s="112"/>
      <c r="D559" s="118"/>
    </row>
    <row r="560" spans="1:4" ht="12.75">
      <c r="A560" s="112"/>
      <c r="D560" s="118"/>
    </row>
    <row r="561" spans="1:4" ht="12.75">
      <c r="A561" s="112"/>
      <c r="D561" s="118"/>
    </row>
    <row r="562" spans="1:4" ht="12.75">
      <c r="A562" s="112"/>
      <c r="D562" s="118"/>
    </row>
    <row r="563" spans="1:4" ht="12.75">
      <c r="A563" s="112"/>
      <c r="D563" s="118"/>
    </row>
    <row r="564" spans="1:4" ht="12.75">
      <c r="A564" s="112"/>
      <c r="D564" s="118"/>
    </row>
    <row r="565" spans="1:4" ht="12.75">
      <c r="A565" s="112"/>
      <c r="D565" s="118"/>
    </row>
    <row r="566" spans="1:4" ht="12.75">
      <c r="A566" s="112"/>
      <c r="D566" s="118"/>
    </row>
    <row r="567" spans="1:4" ht="12.75">
      <c r="A567" s="112"/>
      <c r="D567" s="118"/>
    </row>
    <row r="568" spans="1:4" ht="12.75">
      <c r="A568" s="112"/>
      <c r="D568" s="118"/>
    </row>
    <row r="569" spans="1:4" ht="12.75">
      <c r="A569" s="112"/>
      <c r="D569" s="118"/>
    </row>
    <row r="570" spans="1:4" ht="12.75">
      <c r="A570" s="112"/>
      <c r="D570" s="118"/>
    </row>
    <row r="571" spans="1:4" ht="12.75">
      <c r="A571" s="112"/>
      <c r="D571" s="118"/>
    </row>
    <row r="572" spans="1:4" ht="12.75">
      <c r="A572" s="112"/>
      <c r="D572" s="118"/>
    </row>
    <row r="573" spans="1:4" ht="12.75">
      <c r="A573" s="112"/>
      <c r="D573" s="118"/>
    </row>
    <row r="574" spans="1:4" ht="12.75">
      <c r="A574" s="112"/>
      <c r="D574" s="118"/>
    </row>
    <row r="575" spans="1:4" ht="12.75">
      <c r="A575" s="112"/>
      <c r="D575" s="118"/>
    </row>
    <row r="576" spans="1:4" ht="12.75">
      <c r="A576" s="112"/>
      <c r="D576" s="118"/>
    </row>
    <row r="577" spans="1:4" ht="12.75">
      <c r="A577" s="112"/>
      <c r="D577" s="118"/>
    </row>
    <row r="578" spans="1:4" ht="12.75">
      <c r="A578" s="112"/>
      <c r="D578" s="118"/>
    </row>
    <row r="579" spans="1:4" ht="12.75">
      <c r="A579" s="112"/>
      <c r="D579" s="118"/>
    </row>
    <row r="580" spans="1:4" ht="12.75">
      <c r="A580" s="112"/>
      <c r="D580" s="118"/>
    </row>
    <row r="581" spans="1:4" ht="12.75">
      <c r="A581" s="112"/>
      <c r="D581" s="118"/>
    </row>
    <row r="582" spans="1:4" ht="12.75">
      <c r="A582" s="112"/>
      <c r="D582" s="118"/>
    </row>
    <row r="583" spans="1:4" ht="12.75">
      <c r="A583" s="112"/>
      <c r="D583" s="118"/>
    </row>
    <row r="584" spans="1:4" ht="12.75">
      <c r="A584" s="112"/>
      <c r="D584" s="118"/>
    </row>
    <row r="585" spans="1:4" ht="12.75">
      <c r="A585" s="112"/>
      <c r="D585" s="118"/>
    </row>
    <row r="586" spans="1:4" ht="12.75">
      <c r="A586" s="112"/>
      <c r="D586" s="118"/>
    </row>
    <row r="587" spans="1:4" ht="12.75">
      <c r="A587" s="112"/>
      <c r="D587" s="118"/>
    </row>
    <row r="588" spans="1:4" ht="12.75">
      <c r="A588" s="112"/>
      <c r="D588" s="118"/>
    </row>
    <row r="589" spans="1:4" ht="12.75">
      <c r="A589" s="112"/>
      <c r="D589" s="118"/>
    </row>
    <row r="590" spans="1:4" ht="12.75">
      <c r="A590" s="112"/>
      <c r="D590" s="118"/>
    </row>
    <row r="591" spans="1:4" ht="12.75">
      <c r="A591" s="112"/>
      <c r="D591" s="118"/>
    </row>
    <row r="592" spans="1:4" ht="12.75">
      <c r="A592" s="112"/>
      <c r="D592" s="118"/>
    </row>
    <row r="593" spans="1:4" ht="12.75">
      <c r="A593" s="112"/>
      <c r="D593" s="118"/>
    </row>
    <row r="594" spans="1:4" ht="12.75">
      <c r="A594" s="112"/>
      <c r="D594" s="118"/>
    </row>
    <row r="595" spans="1:4" ht="12.75">
      <c r="A595" s="112"/>
      <c r="D595" s="118"/>
    </row>
    <row r="596" spans="1:4" ht="12.75">
      <c r="A596" s="112"/>
      <c r="D596" s="118"/>
    </row>
    <row r="597" spans="1:4" ht="12.75">
      <c r="A597" s="112"/>
      <c r="D597" s="118"/>
    </row>
    <row r="598" spans="1:4" ht="12.75">
      <c r="A598" s="112"/>
      <c r="D598" s="118"/>
    </row>
    <row r="599" spans="1:4" ht="12.75">
      <c r="A599" s="112"/>
      <c r="D599" s="118"/>
    </row>
    <row r="600" spans="1:4" ht="12.75">
      <c r="A600" s="112"/>
      <c r="D600" s="118"/>
    </row>
    <row r="601" spans="1:4" ht="12.75">
      <c r="A601" s="112"/>
      <c r="D601" s="118"/>
    </row>
    <row r="602" spans="1:4" ht="12.75">
      <c r="A602" s="112"/>
      <c r="D602" s="118"/>
    </row>
    <row r="603" spans="1:4" ht="12.75">
      <c r="A603" s="112"/>
      <c r="D603" s="118"/>
    </row>
    <row r="604" spans="1:4" ht="12.75">
      <c r="A604" s="112"/>
      <c r="D604" s="118"/>
    </row>
    <row r="605" spans="1:4" ht="12.75">
      <c r="A605" s="112"/>
      <c r="D605" s="118"/>
    </row>
    <row r="606" spans="1:4" ht="12.75">
      <c r="A606" s="112"/>
      <c r="D606" s="118"/>
    </row>
    <row r="607" spans="1:4" ht="12.75">
      <c r="A607" s="112"/>
      <c r="D607" s="118"/>
    </row>
    <row r="608" spans="1:4" ht="12.75">
      <c r="A608" s="112"/>
      <c r="D608" s="118"/>
    </row>
    <row r="609" spans="1:4" ht="12.75">
      <c r="A609" s="112"/>
      <c r="D609" s="118"/>
    </row>
    <row r="610" spans="1:4" ht="12.75">
      <c r="A610" s="112"/>
      <c r="D610" s="118"/>
    </row>
    <row r="611" spans="1:4" ht="12.75">
      <c r="A611" s="112"/>
      <c r="D611" s="118"/>
    </row>
    <row r="612" spans="1:4" ht="12.75">
      <c r="A612" s="112"/>
      <c r="D612" s="118"/>
    </row>
    <row r="613" spans="1:4" ht="12.75">
      <c r="A613" s="112"/>
      <c r="D613" s="118"/>
    </row>
    <row r="614" spans="1:4" ht="12.75">
      <c r="A614" s="112"/>
      <c r="D614" s="118"/>
    </row>
    <row r="615" spans="1:4" ht="12.75">
      <c r="A615" s="112"/>
      <c r="D615" s="118"/>
    </row>
    <row r="616" spans="1:4" ht="12.75">
      <c r="A616" s="112"/>
      <c r="D616" s="118"/>
    </row>
    <row r="617" spans="1:4" ht="12.75">
      <c r="A617" s="112"/>
      <c r="D617" s="118"/>
    </row>
    <row r="618" spans="1:4" ht="12.75">
      <c r="A618" s="112"/>
      <c r="D618" s="118"/>
    </row>
    <row r="619" spans="1:4" ht="12.75">
      <c r="A619" s="112"/>
      <c r="D619" s="118"/>
    </row>
    <row r="620" spans="1:4" ht="12.75">
      <c r="A620" s="112"/>
      <c r="D620" s="118"/>
    </row>
    <row r="621" spans="1:4" ht="12.75">
      <c r="A621" s="112"/>
      <c r="D621" s="118"/>
    </row>
    <row r="622" spans="1:4" ht="12.75">
      <c r="A622" s="112"/>
      <c r="D622" s="118"/>
    </row>
    <row r="623" spans="1:4" ht="12.75">
      <c r="A623" s="112"/>
      <c r="D623" s="118"/>
    </row>
    <row r="624" spans="1:4" ht="12.75">
      <c r="A624" s="112"/>
      <c r="D624" s="118"/>
    </row>
    <row r="625" spans="1:4" ht="12.75">
      <c r="A625" s="112"/>
      <c r="D625" s="118"/>
    </row>
    <row r="626" spans="1:4" ht="12.75">
      <c r="A626" s="112"/>
      <c r="D626" s="118"/>
    </row>
    <row r="627" spans="1:4" ht="12.75">
      <c r="A627" s="112"/>
      <c r="D627" s="118"/>
    </row>
    <row r="628" spans="1:4" ht="12.75">
      <c r="A628" s="112"/>
      <c r="D628" s="118"/>
    </row>
    <row r="629" spans="1:4" ht="12.75">
      <c r="A629" s="112"/>
      <c r="D629" s="118"/>
    </row>
    <row r="630" spans="1:4" ht="12.75">
      <c r="A630" s="112"/>
      <c r="D630" s="118"/>
    </row>
    <row r="631" spans="1:4" ht="12.75">
      <c r="A631" s="112"/>
      <c r="D631" s="118"/>
    </row>
    <row r="632" spans="1:4" ht="12.75">
      <c r="A632" s="112"/>
      <c r="D632" s="118"/>
    </row>
    <row r="633" spans="1:4" ht="12.75">
      <c r="A633" s="112"/>
      <c r="D633" s="118"/>
    </row>
    <row r="634" spans="1:4" ht="12.75">
      <c r="A634" s="112"/>
      <c r="D634" s="118"/>
    </row>
    <row r="635" spans="1:4" ht="12.75">
      <c r="A635" s="112"/>
      <c r="D635" s="118"/>
    </row>
    <row r="636" spans="1:4" ht="12.75">
      <c r="A636" s="112"/>
      <c r="D636" s="118"/>
    </row>
    <row r="637" spans="1:4" ht="12.75">
      <c r="A637" s="112"/>
      <c r="D637" s="118"/>
    </row>
    <row r="638" spans="1:4" ht="12.75">
      <c r="A638" s="112"/>
      <c r="D638" s="118"/>
    </row>
    <row r="639" spans="1:4" ht="12.75">
      <c r="A639" s="112"/>
      <c r="D639" s="118"/>
    </row>
    <row r="640" spans="1:4" ht="12.75">
      <c r="A640" s="112"/>
      <c r="D640" s="118"/>
    </row>
    <row r="641" spans="1:4" ht="12.75">
      <c r="A641" s="112"/>
      <c r="D641" s="118"/>
    </row>
    <row r="642" spans="1:4" ht="12.75">
      <c r="A642" s="112"/>
      <c r="D642" s="118"/>
    </row>
    <row r="643" spans="1:4" ht="12.75">
      <c r="A643" s="112"/>
      <c r="D643" s="118"/>
    </row>
    <row r="644" spans="1:4" ht="12.75">
      <c r="A644" s="112"/>
      <c r="D644" s="118"/>
    </row>
    <row r="645" spans="1:4" ht="12.75">
      <c r="A645" s="112"/>
      <c r="D645" s="118"/>
    </row>
    <row r="646" spans="1:4" ht="12.75">
      <c r="A646" s="112"/>
      <c r="D646" s="118"/>
    </row>
    <row r="647" spans="1:4" ht="12.75">
      <c r="A647" s="112"/>
      <c r="D647" s="118"/>
    </row>
    <row r="648" spans="1:4" ht="12.75">
      <c r="A648" s="112"/>
      <c r="D648" s="118"/>
    </row>
    <row r="649" spans="1:4" ht="12.75">
      <c r="A649" s="112"/>
      <c r="D649" s="118"/>
    </row>
    <row r="650" spans="1:4" ht="12.75">
      <c r="A650" s="112"/>
      <c r="D650" s="118"/>
    </row>
    <row r="651" spans="1:4" ht="12.75">
      <c r="A651" s="112"/>
      <c r="D651" s="118"/>
    </row>
    <row r="652" spans="1:4" ht="12.75">
      <c r="A652" s="112"/>
      <c r="D652" s="118"/>
    </row>
    <row r="653" spans="1:4" ht="12.75">
      <c r="A653" s="112"/>
      <c r="D653" s="118"/>
    </row>
    <row r="654" spans="1:4" ht="12.75">
      <c r="A654" s="112"/>
      <c r="D654" s="118"/>
    </row>
    <row r="655" spans="1:4" ht="12.75">
      <c r="A655" s="112"/>
      <c r="D655" s="118"/>
    </row>
    <row r="656" spans="1:4" ht="12.75">
      <c r="A656" s="112"/>
      <c r="D656" s="118"/>
    </row>
    <row r="657" spans="1:4" ht="12.75">
      <c r="A657" s="112"/>
      <c r="D657" s="118"/>
    </row>
    <row r="658" spans="1:4" ht="12.75">
      <c r="A658" s="112"/>
      <c r="D658" s="118"/>
    </row>
    <row r="659" spans="1:4" ht="12.75">
      <c r="A659" s="112"/>
      <c r="D659" s="118"/>
    </row>
    <row r="660" spans="1:4" ht="12.75">
      <c r="A660" s="112"/>
      <c r="D660" s="118"/>
    </row>
    <row r="661" spans="1:4" ht="12.75">
      <c r="A661" s="112"/>
      <c r="D661" s="118"/>
    </row>
    <row r="662" spans="1:4" ht="12.75">
      <c r="A662" s="112"/>
      <c r="D662" s="118"/>
    </row>
    <row r="663" spans="1:4" ht="12.75">
      <c r="A663" s="112"/>
      <c r="D663" s="118"/>
    </row>
    <row r="664" spans="1:4" ht="12.75">
      <c r="A664" s="112"/>
      <c r="D664" s="118"/>
    </row>
    <row r="665" spans="1:4" ht="12.75">
      <c r="A665" s="112"/>
      <c r="D665" s="118"/>
    </row>
    <row r="666" spans="1:4" ht="12.75">
      <c r="A666" s="112"/>
      <c r="D666" s="118"/>
    </row>
    <row r="667" spans="1:4" ht="12.75">
      <c r="A667" s="112"/>
      <c r="D667" s="118"/>
    </row>
    <row r="668" spans="1:4" ht="12.75">
      <c r="A668" s="112"/>
      <c r="D668" s="118"/>
    </row>
    <row r="669" spans="1:4" ht="12.75">
      <c r="A669" s="112"/>
      <c r="D669" s="118"/>
    </row>
    <row r="670" spans="1:4" ht="12.75">
      <c r="A670" s="112"/>
      <c r="D670" s="118"/>
    </row>
    <row r="671" spans="1:4" ht="12.75">
      <c r="A671" s="112"/>
      <c r="D671" s="118"/>
    </row>
    <row r="672" spans="1:4" ht="12.75">
      <c r="A672" s="112"/>
      <c r="D672" s="118"/>
    </row>
    <row r="673" spans="1:4" ht="12.75">
      <c r="A673" s="112"/>
      <c r="D673" s="118"/>
    </row>
    <row r="674" spans="1:4" ht="12.75">
      <c r="A674" s="112"/>
      <c r="D674" s="118"/>
    </row>
  </sheetData>
  <sheetProtection/>
  <mergeCells count="44">
    <mergeCell ref="A133:D133"/>
    <mergeCell ref="A135:D135"/>
    <mergeCell ref="A174:D174"/>
    <mergeCell ref="D151:D157"/>
    <mergeCell ref="A150:D150"/>
    <mergeCell ref="A168:D168"/>
    <mergeCell ref="A170:D170"/>
    <mergeCell ref="A88:D88"/>
    <mergeCell ref="A138:D138"/>
    <mergeCell ref="A126:D126"/>
    <mergeCell ref="B179:C179"/>
    <mergeCell ref="B178:C178"/>
    <mergeCell ref="D158:D166"/>
    <mergeCell ref="B137:C137"/>
    <mergeCell ref="A140:D140"/>
    <mergeCell ref="B177:C177"/>
    <mergeCell ref="A172:D172"/>
    <mergeCell ref="A131:D131"/>
    <mergeCell ref="A120:D120"/>
    <mergeCell ref="A110:D110"/>
    <mergeCell ref="A107:D107"/>
    <mergeCell ref="A103:D103"/>
    <mergeCell ref="A91:D91"/>
    <mergeCell ref="A124:D124"/>
    <mergeCell ref="A32:D32"/>
    <mergeCell ref="A73:D73"/>
    <mergeCell ref="A66:D66"/>
    <mergeCell ref="A71:D71"/>
    <mergeCell ref="D56:D64"/>
    <mergeCell ref="A3:D3"/>
    <mergeCell ref="A5:D5"/>
    <mergeCell ref="A27:D27"/>
    <mergeCell ref="A29:D29"/>
    <mergeCell ref="A37:D37"/>
    <mergeCell ref="A76:D76"/>
    <mergeCell ref="A93:D93"/>
    <mergeCell ref="A85:D85"/>
    <mergeCell ref="A117:D117"/>
    <mergeCell ref="A68:D68"/>
    <mergeCell ref="B39:C39"/>
    <mergeCell ref="A55:D55"/>
    <mergeCell ref="A40:D40"/>
    <mergeCell ref="A78:D78"/>
    <mergeCell ref="A83:D83"/>
  </mergeCells>
  <printOptions horizontalCentered="1"/>
  <pageMargins left="0.5905511811023623" right="0" top="0.3937007874015748" bottom="0.1968503937007874" header="0.7086614173228347" footer="0.5118110236220472"/>
  <pageSetup fitToHeight="3" fitToWidth="1" horizontalDpi="600" verticalDpi="600" orientation="portrait" paperSize="9" r:id="rId1"/>
  <headerFooter alignWithMargins="0">
    <oddFooter>&amp;CStrona &amp;P z &amp;N</oddFooter>
  </headerFooter>
  <rowBreaks count="2" manualBreakCount="2">
    <brk id="54" max="3" man="1"/>
    <brk id="7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="80" zoomScaleNormal="80" zoomScalePageLayoutView="0" workbookViewId="0" topLeftCell="A1">
      <selection activeCell="R8" sqref="R8:S8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9.7109375" style="0" customWidth="1"/>
    <col min="4" max="4" width="22.57421875" style="0" customWidth="1"/>
    <col min="5" max="5" width="12.421875" style="0" customWidth="1"/>
    <col min="6" max="6" width="11.140625" style="0" customWidth="1"/>
    <col min="8" max="8" width="10.140625" style="0" bestFit="1" customWidth="1"/>
    <col min="9" max="9" width="14.57421875" style="0" customWidth="1"/>
    <col min="10" max="10" width="13.8515625" style="154" customWidth="1"/>
    <col min="11" max="11" width="7.8515625" style="0" customWidth="1"/>
    <col min="12" max="12" width="13.28125" style="0" customWidth="1"/>
    <col min="13" max="13" width="14.8515625" style="0" customWidth="1"/>
    <col min="14" max="14" width="9.7109375" style="0" customWidth="1"/>
    <col min="15" max="15" width="10.140625" style="0" bestFit="1" customWidth="1"/>
    <col min="16" max="16" width="22.00390625" style="0" customWidth="1"/>
    <col min="17" max="17" width="15.28125" style="0" customWidth="1"/>
    <col min="18" max="18" width="12.00390625" style="0" customWidth="1"/>
    <col min="19" max="19" width="11.57421875" style="0" customWidth="1"/>
    <col min="20" max="23" width="12.00390625" style="0" bestFit="1" customWidth="1"/>
    <col min="24" max="24" width="60.57421875" style="0" customWidth="1"/>
    <col min="25" max="27" width="26.28125" style="0" customWidth="1"/>
  </cols>
  <sheetData>
    <row r="1" spans="1:11" s="4" customFormat="1" ht="12.75">
      <c r="A1" s="217" t="s">
        <v>617</v>
      </c>
      <c r="D1" s="143"/>
      <c r="I1" s="312"/>
      <c r="J1" s="312"/>
      <c r="K1" s="5"/>
    </row>
    <row r="2" spans="1:11" s="4" customFormat="1" ht="23.25" customHeight="1" thickBot="1">
      <c r="A2" s="313" t="s">
        <v>411</v>
      </c>
      <c r="B2" s="313"/>
      <c r="C2" s="313"/>
      <c r="D2" s="313"/>
      <c r="E2" s="313"/>
      <c r="F2" s="313"/>
      <c r="G2" s="313"/>
      <c r="H2" s="313"/>
      <c r="I2" s="313"/>
      <c r="J2" s="314"/>
      <c r="K2" s="5"/>
    </row>
    <row r="3" spans="1:24" s="144" customFormat="1" ht="18" customHeight="1">
      <c r="A3" s="315" t="s">
        <v>14</v>
      </c>
      <c r="B3" s="303" t="s">
        <v>412</v>
      </c>
      <c r="C3" s="303" t="s">
        <v>413</v>
      </c>
      <c r="D3" s="303" t="s">
        <v>414</v>
      </c>
      <c r="E3" s="303" t="s">
        <v>415</v>
      </c>
      <c r="F3" s="303" t="s">
        <v>416</v>
      </c>
      <c r="G3" s="303" t="s">
        <v>417</v>
      </c>
      <c r="H3" s="303" t="s">
        <v>418</v>
      </c>
      <c r="I3" s="303" t="s">
        <v>419</v>
      </c>
      <c r="J3" s="306" t="s">
        <v>420</v>
      </c>
      <c r="K3" s="303" t="s">
        <v>421</v>
      </c>
      <c r="L3" s="309" t="s">
        <v>422</v>
      </c>
      <c r="M3" s="298" t="s">
        <v>423</v>
      </c>
      <c r="N3" s="303" t="s">
        <v>424</v>
      </c>
      <c r="O3" s="298" t="s">
        <v>425</v>
      </c>
      <c r="P3" s="298" t="s">
        <v>426</v>
      </c>
      <c r="Q3" s="298" t="s">
        <v>651</v>
      </c>
      <c r="R3" s="298" t="s">
        <v>427</v>
      </c>
      <c r="S3" s="298"/>
      <c r="T3" s="298" t="s">
        <v>428</v>
      </c>
      <c r="U3" s="298"/>
      <c r="V3" s="298" t="s">
        <v>429</v>
      </c>
      <c r="W3" s="298"/>
      <c r="X3" s="299" t="s">
        <v>493</v>
      </c>
    </row>
    <row r="4" spans="1:24" s="144" customFormat="1" ht="36.75" customHeight="1">
      <c r="A4" s="316"/>
      <c r="B4" s="304"/>
      <c r="C4" s="304"/>
      <c r="D4" s="304"/>
      <c r="E4" s="304"/>
      <c r="F4" s="304"/>
      <c r="G4" s="304"/>
      <c r="H4" s="304"/>
      <c r="I4" s="304"/>
      <c r="J4" s="307"/>
      <c r="K4" s="304"/>
      <c r="L4" s="310"/>
      <c r="M4" s="249"/>
      <c r="N4" s="304"/>
      <c r="O4" s="249"/>
      <c r="P4" s="249"/>
      <c r="Q4" s="249"/>
      <c r="R4" s="249"/>
      <c r="S4" s="249"/>
      <c r="T4" s="249"/>
      <c r="U4" s="249"/>
      <c r="V4" s="249"/>
      <c r="W4" s="249"/>
      <c r="X4" s="300"/>
    </row>
    <row r="5" spans="1:24" s="144" customFormat="1" ht="42" customHeight="1" thickBot="1">
      <c r="A5" s="317"/>
      <c r="B5" s="305"/>
      <c r="C5" s="305"/>
      <c r="D5" s="305"/>
      <c r="E5" s="305"/>
      <c r="F5" s="305"/>
      <c r="G5" s="305"/>
      <c r="H5" s="305"/>
      <c r="I5" s="305"/>
      <c r="J5" s="308"/>
      <c r="K5" s="305"/>
      <c r="L5" s="311"/>
      <c r="M5" s="302"/>
      <c r="N5" s="305"/>
      <c r="O5" s="302"/>
      <c r="P5" s="302"/>
      <c r="Q5" s="302"/>
      <c r="R5" s="145" t="s">
        <v>430</v>
      </c>
      <c r="S5" s="145" t="s">
        <v>431</v>
      </c>
      <c r="T5" s="145" t="s">
        <v>432</v>
      </c>
      <c r="U5" s="145" t="s">
        <v>433</v>
      </c>
      <c r="V5" s="145" t="s">
        <v>432</v>
      </c>
      <c r="W5" s="145" t="s">
        <v>433</v>
      </c>
      <c r="X5" s="301"/>
    </row>
    <row r="6" spans="1:24" s="4" customFormat="1" ht="18.75" customHeight="1">
      <c r="A6" s="259" t="s">
        <v>23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146"/>
      <c r="N6" s="146"/>
      <c r="O6" s="146"/>
      <c r="P6" s="146"/>
      <c r="Q6" s="146"/>
      <c r="R6" s="146"/>
      <c r="S6" s="147"/>
      <c r="T6" s="147"/>
      <c r="U6" s="147"/>
      <c r="V6" s="147"/>
      <c r="W6" s="147"/>
      <c r="X6" s="147"/>
    </row>
    <row r="7" spans="1:24" s="4" customFormat="1" ht="39" customHeight="1">
      <c r="A7" s="33">
        <v>1</v>
      </c>
      <c r="B7" s="33" t="s">
        <v>436</v>
      </c>
      <c r="C7" s="33" t="s">
        <v>437</v>
      </c>
      <c r="D7" s="33" t="s">
        <v>438</v>
      </c>
      <c r="E7" s="241" t="s">
        <v>439</v>
      </c>
      <c r="F7" s="33" t="s">
        <v>440</v>
      </c>
      <c r="G7" s="33">
        <v>11600</v>
      </c>
      <c r="H7" s="33">
        <v>2011</v>
      </c>
      <c r="I7" s="33" t="s">
        <v>441</v>
      </c>
      <c r="J7" s="153" t="s">
        <v>498</v>
      </c>
      <c r="K7" s="33">
        <v>6</v>
      </c>
      <c r="L7" s="33">
        <v>5000</v>
      </c>
      <c r="M7" s="33">
        <v>12740</v>
      </c>
      <c r="N7" s="33" t="s">
        <v>236</v>
      </c>
      <c r="O7" s="328">
        <v>6625</v>
      </c>
      <c r="P7" s="329" t="s">
        <v>26</v>
      </c>
      <c r="Q7" s="330" t="s">
        <v>655</v>
      </c>
      <c r="R7" s="98" t="s">
        <v>492</v>
      </c>
      <c r="S7" s="33" t="s">
        <v>675</v>
      </c>
      <c r="T7" s="329" t="s">
        <v>494</v>
      </c>
      <c r="U7" s="329" t="s">
        <v>495</v>
      </c>
      <c r="V7" s="329" t="s">
        <v>496</v>
      </c>
      <c r="W7" s="329" t="s">
        <v>497</v>
      </c>
      <c r="X7" s="96" t="s">
        <v>442</v>
      </c>
    </row>
    <row r="8" spans="1:24" s="4" customFormat="1" ht="39" customHeight="1">
      <c r="A8" s="2">
        <v>2</v>
      </c>
      <c r="B8" s="2" t="s">
        <v>680</v>
      </c>
      <c r="C8" s="2" t="s">
        <v>681</v>
      </c>
      <c r="D8" s="2" t="s">
        <v>682</v>
      </c>
      <c r="E8" s="3" t="s">
        <v>683</v>
      </c>
      <c r="F8" s="2" t="s">
        <v>452</v>
      </c>
      <c r="G8" s="2">
        <v>1242</v>
      </c>
      <c r="H8" s="2">
        <v>2014</v>
      </c>
      <c r="I8" s="2" t="s">
        <v>684</v>
      </c>
      <c r="J8" s="331"/>
      <c r="K8" s="2">
        <v>5</v>
      </c>
      <c r="L8" s="2"/>
      <c r="M8" s="2"/>
      <c r="N8" s="2" t="s">
        <v>236</v>
      </c>
      <c r="O8" s="155"/>
      <c r="P8" s="150"/>
      <c r="Q8" s="227" t="s">
        <v>679</v>
      </c>
      <c r="R8" s="2" t="s">
        <v>685</v>
      </c>
      <c r="S8" s="2" t="s">
        <v>675</v>
      </c>
      <c r="T8" s="150" t="s">
        <v>677</v>
      </c>
      <c r="U8" s="150" t="s">
        <v>678</v>
      </c>
      <c r="V8" s="150" t="s">
        <v>677</v>
      </c>
      <c r="W8" s="150" t="s">
        <v>678</v>
      </c>
      <c r="X8" s="96" t="s">
        <v>676</v>
      </c>
    </row>
    <row r="9" spans="1:24" s="4" customFormat="1" ht="24.75" customHeight="1">
      <c r="A9" s="295" t="s">
        <v>24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7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</row>
    <row r="10" spans="1:24" s="4" customFormat="1" ht="25.5" customHeight="1">
      <c r="A10" s="2">
        <v>1</v>
      </c>
      <c r="B10" s="2" t="s">
        <v>443</v>
      </c>
      <c r="C10" s="2" t="s">
        <v>444</v>
      </c>
      <c r="D10" s="157" t="s">
        <v>445</v>
      </c>
      <c r="E10" s="3" t="s">
        <v>446</v>
      </c>
      <c r="F10" s="2" t="s">
        <v>440</v>
      </c>
      <c r="G10" s="2">
        <v>11100</v>
      </c>
      <c r="H10" s="2">
        <v>1974</v>
      </c>
      <c r="I10" s="158" t="s">
        <v>447</v>
      </c>
      <c r="J10" s="148" t="s">
        <v>499</v>
      </c>
      <c r="K10" s="2">
        <v>8</v>
      </c>
      <c r="L10" s="2">
        <v>8600</v>
      </c>
      <c r="M10" s="2">
        <v>13800</v>
      </c>
      <c r="N10" s="2" t="s">
        <v>236</v>
      </c>
      <c r="O10" s="155">
        <v>21196</v>
      </c>
      <c r="P10" s="150"/>
      <c r="Q10" s="150"/>
      <c r="R10" s="25"/>
      <c r="S10" s="35"/>
      <c r="T10" s="152" t="s">
        <v>509</v>
      </c>
      <c r="U10" s="3" t="s">
        <v>510</v>
      </c>
      <c r="V10" s="35"/>
      <c r="W10" s="35"/>
      <c r="X10" s="161" t="s">
        <v>656</v>
      </c>
    </row>
    <row r="11" spans="1:24" s="4" customFormat="1" ht="25.5" customHeight="1">
      <c r="A11" s="2">
        <v>2</v>
      </c>
      <c r="B11" s="2" t="s">
        <v>448</v>
      </c>
      <c r="C11" s="2" t="s">
        <v>449</v>
      </c>
      <c r="D11" s="19" t="s">
        <v>450</v>
      </c>
      <c r="E11" s="3" t="s">
        <v>451</v>
      </c>
      <c r="F11" s="2" t="s">
        <v>452</v>
      </c>
      <c r="G11" s="2">
        <v>2495</v>
      </c>
      <c r="H11" s="2">
        <v>1992</v>
      </c>
      <c r="I11" s="158" t="s">
        <v>453</v>
      </c>
      <c r="J11" s="148" t="s">
        <v>500</v>
      </c>
      <c r="K11" s="2">
        <v>9</v>
      </c>
      <c r="L11" s="2" t="s">
        <v>26</v>
      </c>
      <c r="M11" s="2">
        <v>3050</v>
      </c>
      <c r="N11" s="2" t="s">
        <v>236</v>
      </c>
      <c r="O11" s="155">
        <v>58023</v>
      </c>
      <c r="P11" s="150"/>
      <c r="Q11" s="150"/>
      <c r="R11" s="25"/>
      <c r="S11" s="35"/>
      <c r="T11" s="152" t="s">
        <v>511</v>
      </c>
      <c r="U11" s="3" t="s">
        <v>512</v>
      </c>
      <c r="V11" s="35"/>
      <c r="W11" s="35"/>
      <c r="X11" s="161" t="s">
        <v>656</v>
      </c>
    </row>
    <row r="12" spans="1:24" s="4" customFormat="1" ht="25.5" customHeight="1">
      <c r="A12" s="2">
        <v>3</v>
      </c>
      <c r="B12" s="2" t="s">
        <v>454</v>
      </c>
      <c r="C12" s="2" t="s">
        <v>455</v>
      </c>
      <c r="D12" s="157" t="s">
        <v>456</v>
      </c>
      <c r="E12" s="3" t="s">
        <v>457</v>
      </c>
      <c r="F12" s="2" t="s">
        <v>440</v>
      </c>
      <c r="G12" s="2">
        <v>6842</v>
      </c>
      <c r="H12" s="2">
        <v>1979</v>
      </c>
      <c r="I12" s="158" t="s">
        <v>458</v>
      </c>
      <c r="J12" s="148" t="s">
        <v>26</v>
      </c>
      <c r="K12" s="2">
        <v>8</v>
      </c>
      <c r="L12" s="2">
        <v>3000</v>
      </c>
      <c r="M12" s="2">
        <v>11000</v>
      </c>
      <c r="N12" s="2" t="s">
        <v>236</v>
      </c>
      <c r="O12" s="155">
        <v>19008</v>
      </c>
      <c r="P12" s="150"/>
      <c r="Q12" s="150"/>
      <c r="R12" s="25"/>
      <c r="S12" s="35"/>
      <c r="T12" s="152" t="s">
        <v>509</v>
      </c>
      <c r="U12" s="3" t="s">
        <v>510</v>
      </c>
      <c r="V12" s="35"/>
      <c r="W12" s="35"/>
      <c r="X12" s="161" t="s">
        <v>657</v>
      </c>
    </row>
    <row r="13" spans="1:24" s="4" customFormat="1" ht="25.5" customHeight="1">
      <c r="A13" s="2">
        <v>4</v>
      </c>
      <c r="B13" s="2" t="s">
        <v>454</v>
      </c>
      <c r="C13" s="2">
        <v>200</v>
      </c>
      <c r="D13" s="19">
        <v>58826</v>
      </c>
      <c r="E13" s="3" t="s">
        <v>459</v>
      </c>
      <c r="F13" s="2" t="s">
        <v>440</v>
      </c>
      <c r="G13" s="2">
        <v>6842</v>
      </c>
      <c r="H13" s="2">
        <v>1987</v>
      </c>
      <c r="I13" s="158" t="s">
        <v>460</v>
      </c>
      <c r="J13" s="148" t="s">
        <v>501</v>
      </c>
      <c r="K13" s="2">
        <v>6</v>
      </c>
      <c r="L13" s="2">
        <v>4790</v>
      </c>
      <c r="M13" s="2">
        <v>10800</v>
      </c>
      <c r="N13" s="2" t="s">
        <v>236</v>
      </c>
      <c r="O13" s="155">
        <v>63679</v>
      </c>
      <c r="P13" s="150"/>
      <c r="Q13" s="150"/>
      <c r="R13" s="25"/>
      <c r="S13" s="35"/>
      <c r="T13" s="152" t="s">
        <v>513</v>
      </c>
      <c r="U13" s="3" t="s">
        <v>514</v>
      </c>
      <c r="V13" s="35"/>
      <c r="W13" s="35"/>
      <c r="X13" s="161" t="s">
        <v>658</v>
      </c>
    </row>
    <row r="14" spans="1:24" s="4" customFormat="1" ht="25.5" customHeight="1">
      <c r="A14" s="2">
        <v>5</v>
      </c>
      <c r="B14" s="2" t="s">
        <v>454</v>
      </c>
      <c r="C14" s="2" t="s">
        <v>461</v>
      </c>
      <c r="D14" s="157" t="s">
        <v>462</v>
      </c>
      <c r="E14" s="3" t="s">
        <v>463</v>
      </c>
      <c r="F14" s="2" t="s">
        <v>440</v>
      </c>
      <c r="G14" s="2">
        <v>6842</v>
      </c>
      <c r="H14" s="2">
        <v>1976</v>
      </c>
      <c r="I14" s="158" t="s">
        <v>464</v>
      </c>
      <c r="J14" s="148" t="s">
        <v>502</v>
      </c>
      <c r="K14" s="2">
        <v>6</v>
      </c>
      <c r="L14" s="2" t="s">
        <v>26</v>
      </c>
      <c r="M14" s="2">
        <v>10700</v>
      </c>
      <c r="N14" s="2" t="s">
        <v>236</v>
      </c>
      <c r="O14" s="155">
        <v>73289</v>
      </c>
      <c r="P14" s="150"/>
      <c r="Q14" s="150"/>
      <c r="R14" s="25"/>
      <c r="S14" s="35"/>
      <c r="T14" s="152" t="s">
        <v>509</v>
      </c>
      <c r="U14" s="3" t="s">
        <v>510</v>
      </c>
      <c r="V14" s="35"/>
      <c r="W14" s="35"/>
      <c r="X14" s="161" t="s">
        <v>659</v>
      </c>
    </row>
    <row r="15" spans="1:24" s="4" customFormat="1" ht="25.5" customHeight="1">
      <c r="A15" s="2">
        <v>6</v>
      </c>
      <c r="B15" s="2" t="s">
        <v>443</v>
      </c>
      <c r="C15" s="159" t="s">
        <v>465</v>
      </c>
      <c r="D15" s="19">
        <v>12420</v>
      </c>
      <c r="E15" s="3" t="s">
        <v>466</v>
      </c>
      <c r="F15" s="2" t="s">
        <v>440</v>
      </c>
      <c r="G15" s="2">
        <v>11100</v>
      </c>
      <c r="H15" s="2">
        <v>1993</v>
      </c>
      <c r="I15" s="158" t="s">
        <v>467</v>
      </c>
      <c r="J15" s="148" t="s">
        <v>503</v>
      </c>
      <c r="K15" s="2">
        <v>6</v>
      </c>
      <c r="L15" s="2">
        <v>5890</v>
      </c>
      <c r="M15" s="2">
        <v>14940</v>
      </c>
      <c r="N15" s="2" t="s">
        <v>236</v>
      </c>
      <c r="O15" s="155">
        <v>35042</v>
      </c>
      <c r="P15" s="150"/>
      <c r="Q15" s="150"/>
      <c r="R15" s="25"/>
      <c r="S15" s="35"/>
      <c r="T15" s="152" t="s">
        <v>509</v>
      </c>
      <c r="U15" s="3" t="s">
        <v>510</v>
      </c>
      <c r="V15" s="35"/>
      <c r="W15" s="35"/>
      <c r="X15" s="161" t="s">
        <v>660</v>
      </c>
    </row>
    <row r="16" spans="1:24" s="4" customFormat="1" ht="25.5" customHeight="1">
      <c r="A16" s="2">
        <v>7</v>
      </c>
      <c r="B16" s="2" t="s">
        <v>468</v>
      </c>
      <c r="C16" s="2" t="s">
        <v>469</v>
      </c>
      <c r="D16" s="19" t="s">
        <v>470</v>
      </c>
      <c r="E16" s="3" t="s">
        <v>471</v>
      </c>
      <c r="F16" s="2" t="s">
        <v>440</v>
      </c>
      <c r="G16" s="2">
        <v>4580</v>
      </c>
      <c r="H16" s="2">
        <v>2000</v>
      </c>
      <c r="I16" s="158" t="s">
        <v>472</v>
      </c>
      <c r="J16" s="148" t="s">
        <v>504</v>
      </c>
      <c r="K16" s="2">
        <v>6</v>
      </c>
      <c r="L16" s="2" t="s">
        <v>26</v>
      </c>
      <c r="M16" s="2">
        <v>10500</v>
      </c>
      <c r="N16" s="2" t="s">
        <v>236</v>
      </c>
      <c r="O16" s="155">
        <v>7259</v>
      </c>
      <c r="P16" s="150"/>
      <c r="Q16" s="150"/>
      <c r="R16" s="25"/>
      <c r="S16" s="35"/>
      <c r="T16" s="152" t="s">
        <v>509</v>
      </c>
      <c r="U16" s="3" t="s">
        <v>510</v>
      </c>
      <c r="V16" s="35"/>
      <c r="W16" s="35"/>
      <c r="X16" s="161" t="s">
        <v>661</v>
      </c>
    </row>
    <row r="17" spans="1:24" s="4" customFormat="1" ht="25.5" customHeight="1">
      <c r="A17" s="2">
        <v>8</v>
      </c>
      <c r="B17" s="2" t="s">
        <v>443</v>
      </c>
      <c r="C17" s="159" t="s">
        <v>473</v>
      </c>
      <c r="D17" s="157" t="s">
        <v>474</v>
      </c>
      <c r="E17" s="3" t="s">
        <v>475</v>
      </c>
      <c r="F17" s="2" t="s">
        <v>440</v>
      </c>
      <c r="G17" s="2">
        <v>11100</v>
      </c>
      <c r="H17" s="2">
        <v>1982</v>
      </c>
      <c r="I17" s="158" t="s">
        <v>476</v>
      </c>
      <c r="J17" s="148" t="s">
        <v>505</v>
      </c>
      <c r="K17" s="2">
        <v>4</v>
      </c>
      <c r="L17" s="2">
        <v>9400</v>
      </c>
      <c r="M17" s="2">
        <v>15700</v>
      </c>
      <c r="N17" s="2" t="s">
        <v>236</v>
      </c>
      <c r="O17" s="155">
        <v>25629</v>
      </c>
      <c r="P17" s="150"/>
      <c r="Q17" s="150"/>
      <c r="R17" s="25"/>
      <c r="S17" s="35"/>
      <c r="T17" s="152" t="s">
        <v>509</v>
      </c>
      <c r="U17" s="3" t="s">
        <v>510</v>
      </c>
      <c r="V17" s="35"/>
      <c r="W17" s="35"/>
      <c r="X17" s="161" t="s">
        <v>662</v>
      </c>
    </row>
    <row r="18" spans="1:24" s="4" customFormat="1" ht="25.5" customHeight="1">
      <c r="A18" s="2">
        <v>9</v>
      </c>
      <c r="B18" s="2" t="s">
        <v>454</v>
      </c>
      <c r="C18" s="2" t="s">
        <v>477</v>
      </c>
      <c r="D18" s="19">
        <v>85622</v>
      </c>
      <c r="E18" s="3" t="s">
        <v>478</v>
      </c>
      <c r="F18" s="2" t="s">
        <v>440</v>
      </c>
      <c r="G18" s="2">
        <v>4680</v>
      </c>
      <c r="H18" s="2">
        <v>1983</v>
      </c>
      <c r="I18" s="158" t="s">
        <v>479</v>
      </c>
      <c r="J18" s="148" t="s">
        <v>502</v>
      </c>
      <c r="K18" s="2">
        <v>7</v>
      </c>
      <c r="L18" s="2" t="s">
        <v>26</v>
      </c>
      <c r="M18" s="2">
        <v>9200</v>
      </c>
      <c r="N18" s="2" t="s">
        <v>236</v>
      </c>
      <c r="O18" s="155">
        <v>12999</v>
      </c>
      <c r="P18" s="150"/>
      <c r="Q18" s="150"/>
      <c r="R18" s="25"/>
      <c r="S18" s="35"/>
      <c r="T18" s="152" t="s">
        <v>509</v>
      </c>
      <c r="U18" s="156" t="s">
        <v>510</v>
      </c>
      <c r="V18" s="35"/>
      <c r="W18" s="35"/>
      <c r="X18" s="161" t="s">
        <v>663</v>
      </c>
    </row>
    <row r="19" spans="1:24" s="4" customFormat="1" ht="25.5" customHeight="1">
      <c r="A19" s="2">
        <v>10</v>
      </c>
      <c r="B19" s="2" t="s">
        <v>454</v>
      </c>
      <c r="C19" s="2" t="s">
        <v>480</v>
      </c>
      <c r="D19" s="19">
        <v>130224</v>
      </c>
      <c r="E19" s="3" t="s">
        <v>481</v>
      </c>
      <c r="F19" s="2" t="s">
        <v>440</v>
      </c>
      <c r="G19" s="2">
        <v>4680</v>
      </c>
      <c r="H19" s="2">
        <v>1973</v>
      </c>
      <c r="I19" s="158" t="s">
        <v>482</v>
      </c>
      <c r="J19" s="148" t="s">
        <v>506</v>
      </c>
      <c r="K19" s="2">
        <v>6</v>
      </c>
      <c r="L19" s="2" t="s">
        <v>26</v>
      </c>
      <c r="M19" s="2">
        <v>5100</v>
      </c>
      <c r="N19" s="2" t="s">
        <v>236</v>
      </c>
      <c r="O19" s="155">
        <v>6976</v>
      </c>
      <c r="P19" s="150"/>
      <c r="Q19" s="150"/>
      <c r="R19" s="25"/>
      <c r="S19" s="35"/>
      <c r="T19" s="152" t="s">
        <v>509</v>
      </c>
      <c r="U19" s="156" t="s">
        <v>510</v>
      </c>
      <c r="V19" s="35"/>
      <c r="W19" s="35"/>
      <c r="X19" s="161" t="s">
        <v>664</v>
      </c>
    </row>
    <row r="20" spans="1:24" s="4" customFormat="1" ht="25.5" customHeight="1">
      <c r="A20" s="2">
        <v>11</v>
      </c>
      <c r="B20" s="2" t="s">
        <v>483</v>
      </c>
      <c r="C20" s="2" t="s">
        <v>484</v>
      </c>
      <c r="D20" s="19" t="s">
        <v>485</v>
      </c>
      <c r="E20" s="3" t="s">
        <v>486</v>
      </c>
      <c r="F20" s="2" t="s">
        <v>440</v>
      </c>
      <c r="G20" s="2">
        <v>2255</v>
      </c>
      <c r="H20" s="2">
        <v>1992</v>
      </c>
      <c r="I20" s="158" t="s">
        <v>487</v>
      </c>
      <c r="J20" s="148" t="s">
        <v>507</v>
      </c>
      <c r="K20" s="2">
        <v>2</v>
      </c>
      <c r="L20" s="2">
        <v>1035</v>
      </c>
      <c r="M20" s="2">
        <v>2540</v>
      </c>
      <c r="N20" s="2" t="s">
        <v>236</v>
      </c>
      <c r="O20" s="155">
        <v>163020</v>
      </c>
      <c r="P20" s="150"/>
      <c r="Q20" s="150"/>
      <c r="R20" s="25"/>
      <c r="S20" s="35"/>
      <c r="T20" s="152" t="s">
        <v>515</v>
      </c>
      <c r="U20" s="156" t="s">
        <v>516</v>
      </c>
      <c r="V20" s="35"/>
      <c r="W20" s="35"/>
      <c r="X20" s="161" t="s">
        <v>665</v>
      </c>
    </row>
    <row r="21" spans="1:24" s="4" customFormat="1" ht="25.5" customHeight="1">
      <c r="A21" s="2">
        <v>12</v>
      </c>
      <c r="B21" s="2" t="s">
        <v>454</v>
      </c>
      <c r="C21" s="2" t="s">
        <v>488</v>
      </c>
      <c r="D21" s="19" t="s">
        <v>489</v>
      </c>
      <c r="E21" s="3" t="s">
        <v>490</v>
      </c>
      <c r="F21" s="2" t="s">
        <v>440</v>
      </c>
      <c r="G21" s="2">
        <v>4580</v>
      </c>
      <c r="H21" s="2">
        <v>2004</v>
      </c>
      <c r="I21" s="2" t="s">
        <v>491</v>
      </c>
      <c r="J21" s="148" t="s">
        <v>508</v>
      </c>
      <c r="K21" s="2">
        <v>6</v>
      </c>
      <c r="L21" s="2" t="s">
        <v>26</v>
      </c>
      <c r="M21" s="2">
        <v>12000</v>
      </c>
      <c r="N21" s="2" t="s">
        <v>236</v>
      </c>
      <c r="O21" s="155">
        <v>11370</v>
      </c>
      <c r="P21" s="150"/>
      <c r="Q21" s="150"/>
      <c r="R21" s="25"/>
      <c r="S21" s="35"/>
      <c r="T21" s="152" t="s">
        <v>517</v>
      </c>
      <c r="U21" s="3" t="s">
        <v>518</v>
      </c>
      <c r="V21" s="35"/>
      <c r="W21" s="35"/>
      <c r="X21" s="161" t="s">
        <v>666</v>
      </c>
    </row>
    <row r="22" spans="1:24" s="4" customFormat="1" ht="24.75" customHeight="1">
      <c r="A22" s="295" t="s">
        <v>213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7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</row>
    <row r="23" spans="1:24" s="4" customFormat="1" ht="25.5" customHeight="1">
      <c r="A23" s="2">
        <v>1</v>
      </c>
      <c r="B23" s="2" t="s">
        <v>519</v>
      </c>
      <c r="C23" s="2">
        <v>90</v>
      </c>
      <c r="D23" s="2" t="s">
        <v>520</v>
      </c>
      <c r="E23" s="3" t="s">
        <v>521</v>
      </c>
      <c r="F23" s="2" t="s">
        <v>522</v>
      </c>
      <c r="G23" s="2">
        <v>4580</v>
      </c>
      <c r="H23" s="2">
        <v>2005</v>
      </c>
      <c r="I23" s="160">
        <v>38742</v>
      </c>
      <c r="J23" s="148" t="s">
        <v>599</v>
      </c>
      <c r="K23" s="2">
        <v>48</v>
      </c>
      <c r="L23" s="2" t="s">
        <v>26</v>
      </c>
      <c r="M23" s="2"/>
      <c r="N23" s="2" t="s">
        <v>236</v>
      </c>
      <c r="O23" s="150"/>
      <c r="P23" s="150"/>
      <c r="Q23" s="227" t="s">
        <v>668</v>
      </c>
      <c r="R23" s="150"/>
      <c r="S23" s="35"/>
      <c r="T23" s="156" t="s">
        <v>577</v>
      </c>
      <c r="U23" s="156" t="s">
        <v>578</v>
      </c>
      <c r="V23" s="156" t="s">
        <v>577</v>
      </c>
      <c r="W23" s="156" t="s">
        <v>578</v>
      </c>
      <c r="X23" s="91" t="s">
        <v>575</v>
      </c>
    </row>
    <row r="24" spans="1:24" s="4" customFormat="1" ht="25.5" customHeight="1">
      <c r="A24" s="2">
        <v>2</v>
      </c>
      <c r="B24" s="2" t="s">
        <v>523</v>
      </c>
      <c r="C24" s="2"/>
      <c r="D24" s="2">
        <v>80847127</v>
      </c>
      <c r="E24" s="3" t="s">
        <v>524</v>
      </c>
      <c r="F24" s="2" t="s">
        <v>525</v>
      </c>
      <c r="G24" s="2">
        <v>4750</v>
      </c>
      <c r="H24" s="2">
        <v>2008</v>
      </c>
      <c r="I24" s="162">
        <v>40682</v>
      </c>
      <c r="J24" s="148" t="s">
        <v>600</v>
      </c>
      <c r="K24" s="2">
        <v>1</v>
      </c>
      <c r="L24" s="2" t="s">
        <v>26</v>
      </c>
      <c r="M24" s="2"/>
      <c r="N24" s="2" t="s">
        <v>236</v>
      </c>
      <c r="O24" s="150"/>
      <c r="P24" s="150"/>
      <c r="Q24" s="151"/>
      <c r="R24" s="150"/>
      <c r="S24" s="35"/>
      <c r="T24" s="156" t="s">
        <v>579</v>
      </c>
      <c r="U24" s="156" t="s">
        <v>580</v>
      </c>
      <c r="V24" s="3" t="s">
        <v>26</v>
      </c>
      <c r="W24" s="3" t="s">
        <v>26</v>
      </c>
      <c r="X24" s="1" t="s">
        <v>576</v>
      </c>
    </row>
    <row r="25" spans="1:24" s="4" customFormat="1" ht="25.5" customHeight="1">
      <c r="A25" s="2">
        <v>3</v>
      </c>
      <c r="B25" s="2" t="s">
        <v>526</v>
      </c>
      <c r="C25" s="2" t="s">
        <v>527</v>
      </c>
      <c r="D25" s="2" t="s">
        <v>528</v>
      </c>
      <c r="E25" s="3" t="s">
        <v>529</v>
      </c>
      <c r="F25" s="2" t="s">
        <v>530</v>
      </c>
      <c r="G25" s="2">
        <v>2665</v>
      </c>
      <c r="H25" s="2">
        <v>2000</v>
      </c>
      <c r="I25" s="162">
        <v>36894</v>
      </c>
      <c r="J25" s="148" t="s">
        <v>601</v>
      </c>
      <c r="K25" s="2">
        <v>3</v>
      </c>
      <c r="L25" s="2">
        <v>1.5</v>
      </c>
      <c r="M25" s="2"/>
      <c r="N25" s="2" t="s">
        <v>236</v>
      </c>
      <c r="O25" s="150"/>
      <c r="P25" s="150"/>
      <c r="Q25" s="151"/>
      <c r="R25" s="150"/>
      <c r="S25" s="35"/>
      <c r="T25" s="156" t="s">
        <v>517</v>
      </c>
      <c r="U25" s="156" t="s">
        <v>518</v>
      </c>
      <c r="V25" s="3" t="s">
        <v>26</v>
      </c>
      <c r="W25" s="3" t="s">
        <v>26</v>
      </c>
      <c r="X25" s="1" t="s">
        <v>576</v>
      </c>
    </row>
    <row r="26" spans="1:24" s="4" customFormat="1" ht="25.5" customHeight="1">
      <c r="A26" s="2">
        <v>4</v>
      </c>
      <c r="B26" s="2" t="s">
        <v>531</v>
      </c>
      <c r="C26" s="2" t="s">
        <v>532</v>
      </c>
      <c r="D26" s="2" t="s">
        <v>533</v>
      </c>
      <c r="E26" s="3" t="s">
        <v>534</v>
      </c>
      <c r="F26" s="2" t="s">
        <v>530</v>
      </c>
      <c r="G26" s="2">
        <v>1149</v>
      </c>
      <c r="H26" s="2">
        <v>2002</v>
      </c>
      <c r="I26" s="162">
        <v>37442</v>
      </c>
      <c r="J26" s="148" t="s">
        <v>602</v>
      </c>
      <c r="K26" s="2">
        <v>5</v>
      </c>
      <c r="L26" s="2">
        <v>0.75</v>
      </c>
      <c r="M26" s="2"/>
      <c r="N26" s="2" t="s">
        <v>236</v>
      </c>
      <c r="O26" s="150"/>
      <c r="P26" s="150"/>
      <c r="Q26" s="151"/>
      <c r="R26" s="150"/>
      <c r="S26" s="35"/>
      <c r="T26" s="156" t="s">
        <v>581</v>
      </c>
      <c r="U26" s="156" t="s">
        <v>582</v>
      </c>
      <c r="V26" s="3" t="s">
        <v>26</v>
      </c>
      <c r="W26" s="3" t="s">
        <v>26</v>
      </c>
      <c r="X26" s="1" t="s">
        <v>576</v>
      </c>
    </row>
    <row r="27" spans="1:24" s="4" customFormat="1" ht="25.5" customHeight="1">
      <c r="A27" s="2">
        <v>5</v>
      </c>
      <c r="B27" s="2" t="s">
        <v>535</v>
      </c>
      <c r="C27" s="2"/>
      <c r="D27" s="2">
        <v>1665</v>
      </c>
      <c r="E27" s="3" t="s">
        <v>536</v>
      </c>
      <c r="F27" s="2" t="s">
        <v>537</v>
      </c>
      <c r="G27" s="2" t="s">
        <v>26</v>
      </c>
      <c r="H27" s="2">
        <v>1989</v>
      </c>
      <c r="I27" s="163">
        <v>1989</v>
      </c>
      <c r="J27" s="148" t="s">
        <v>603</v>
      </c>
      <c r="K27" s="2" t="s">
        <v>26</v>
      </c>
      <c r="L27" s="2">
        <v>4</v>
      </c>
      <c r="M27" s="2"/>
      <c r="N27" s="2" t="s">
        <v>236</v>
      </c>
      <c r="O27" s="150"/>
      <c r="P27" s="150"/>
      <c r="Q27" s="151"/>
      <c r="R27" s="150"/>
      <c r="S27" s="35"/>
      <c r="T27" s="156" t="s">
        <v>517</v>
      </c>
      <c r="U27" s="156" t="s">
        <v>518</v>
      </c>
      <c r="V27" s="3" t="s">
        <v>26</v>
      </c>
      <c r="W27" s="3" t="s">
        <v>26</v>
      </c>
      <c r="X27" s="1" t="s">
        <v>576</v>
      </c>
    </row>
    <row r="28" spans="1:24" s="4" customFormat="1" ht="25.5" customHeight="1">
      <c r="A28" s="2">
        <v>6</v>
      </c>
      <c r="B28" s="2" t="s">
        <v>538</v>
      </c>
      <c r="C28" s="2"/>
      <c r="D28" s="2" t="s">
        <v>539</v>
      </c>
      <c r="E28" s="3" t="s">
        <v>540</v>
      </c>
      <c r="F28" s="2" t="s">
        <v>541</v>
      </c>
      <c r="G28" s="2" t="s">
        <v>26</v>
      </c>
      <c r="H28" s="2">
        <v>1997</v>
      </c>
      <c r="I28" s="19">
        <v>1997</v>
      </c>
      <c r="J28" s="148" t="s">
        <v>604</v>
      </c>
      <c r="K28" s="2" t="s">
        <v>26</v>
      </c>
      <c r="L28" s="2">
        <v>0.55</v>
      </c>
      <c r="M28" s="2"/>
      <c r="N28" s="2" t="s">
        <v>236</v>
      </c>
      <c r="O28" s="150"/>
      <c r="P28" s="150"/>
      <c r="Q28" s="151"/>
      <c r="R28" s="150"/>
      <c r="S28" s="35"/>
      <c r="T28" s="156" t="s">
        <v>517</v>
      </c>
      <c r="U28" s="156" t="s">
        <v>518</v>
      </c>
      <c r="V28" s="3" t="s">
        <v>26</v>
      </c>
      <c r="W28" s="3" t="s">
        <v>26</v>
      </c>
      <c r="X28" s="1" t="s">
        <v>576</v>
      </c>
    </row>
    <row r="29" spans="1:24" s="4" customFormat="1" ht="25.5" customHeight="1">
      <c r="A29" s="2">
        <v>7</v>
      </c>
      <c r="B29" s="2" t="s">
        <v>542</v>
      </c>
      <c r="C29" s="2"/>
      <c r="D29" s="2" t="s">
        <v>543</v>
      </c>
      <c r="E29" s="2" t="s">
        <v>26</v>
      </c>
      <c r="F29" s="2" t="s">
        <v>544</v>
      </c>
      <c r="G29" s="2" t="s">
        <v>26</v>
      </c>
      <c r="H29" s="2">
        <v>2006</v>
      </c>
      <c r="I29" s="2" t="s">
        <v>26</v>
      </c>
      <c r="J29" s="148" t="s">
        <v>604</v>
      </c>
      <c r="K29" s="2">
        <v>1</v>
      </c>
      <c r="L29" s="2" t="s">
        <v>26</v>
      </c>
      <c r="M29" s="2"/>
      <c r="N29" s="2" t="s">
        <v>236</v>
      </c>
      <c r="O29" s="150"/>
      <c r="P29" s="150"/>
      <c r="Q29" s="151"/>
      <c r="R29" s="150"/>
      <c r="S29" s="35"/>
      <c r="T29" s="156" t="s">
        <v>583</v>
      </c>
      <c r="U29" s="156" t="s">
        <v>584</v>
      </c>
      <c r="V29" s="3" t="s">
        <v>26</v>
      </c>
      <c r="W29" s="3" t="s">
        <v>26</v>
      </c>
      <c r="X29" s="1" t="s">
        <v>576</v>
      </c>
    </row>
    <row r="30" spans="1:24" s="4" customFormat="1" ht="25.5" customHeight="1">
      <c r="A30" s="2">
        <v>8</v>
      </c>
      <c r="B30" s="2" t="s">
        <v>545</v>
      </c>
      <c r="C30" s="2">
        <v>120</v>
      </c>
      <c r="D30" s="2">
        <v>121145</v>
      </c>
      <c r="E30" s="2" t="s">
        <v>26</v>
      </c>
      <c r="F30" s="2" t="s">
        <v>546</v>
      </c>
      <c r="G30" s="2">
        <v>9800</v>
      </c>
      <c r="H30" s="2">
        <v>1989</v>
      </c>
      <c r="I30" s="2">
        <v>1989</v>
      </c>
      <c r="J30" s="148" t="s">
        <v>604</v>
      </c>
      <c r="K30" s="2">
        <v>1</v>
      </c>
      <c r="L30" s="2" t="s">
        <v>26</v>
      </c>
      <c r="M30" s="2"/>
      <c r="N30" s="2" t="s">
        <v>236</v>
      </c>
      <c r="O30" s="150"/>
      <c r="P30" s="150"/>
      <c r="Q30" s="151"/>
      <c r="R30" s="150"/>
      <c r="S30" s="35"/>
      <c r="T30" s="156" t="s">
        <v>517</v>
      </c>
      <c r="U30" s="156" t="s">
        <v>518</v>
      </c>
      <c r="V30" s="3" t="s">
        <v>26</v>
      </c>
      <c r="W30" s="3" t="s">
        <v>26</v>
      </c>
      <c r="X30" s="1" t="s">
        <v>576</v>
      </c>
    </row>
    <row r="31" spans="1:24" s="4" customFormat="1" ht="25.5" customHeight="1">
      <c r="A31" s="2">
        <v>9</v>
      </c>
      <c r="B31" s="2" t="s">
        <v>547</v>
      </c>
      <c r="C31" s="2" t="s">
        <v>548</v>
      </c>
      <c r="D31" s="2">
        <v>90908515</v>
      </c>
      <c r="E31" s="3" t="s">
        <v>549</v>
      </c>
      <c r="F31" s="2" t="s">
        <v>537</v>
      </c>
      <c r="G31" s="2" t="s">
        <v>26</v>
      </c>
      <c r="H31" s="2">
        <v>1988</v>
      </c>
      <c r="I31" s="19">
        <v>1988</v>
      </c>
      <c r="J31" s="148" t="s">
        <v>601</v>
      </c>
      <c r="K31" s="2" t="s">
        <v>26</v>
      </c>
      <c r="L31" s="2" t="s">
        <v>26</v>
      </c>
      <c r="M31" s="2"/>
      <c r="N31" s="2" t="s">
        <v>236</v>
      </c>
      <c r="O31" s="150"/>
      <c r="P31" s="150"/>
      <c r="Q31" s="151"/>
      <c r="R31" s="150"/>
      <c r="S31" s="35"/>
      <c r="T31" s="156" t="s">
        <v>517</v>
      </c>
      <c r="U31" s="156" t="s">
        <v>518</v>
      </c>
      <c r="V31" s="3" t="s">
        <v>26</v>
      </c>
      <c r="W31" s="3" t="s">
        <v>26</v>
      </c>
      <c r="X31" s="1" t="s">
        <v>576</v>
      </c>
    </row>
    <row r="32" spans="1:24" s="4" customFormat="1" ht="25.5" customHeight="1">
      <c r="A32" s="2">
        <v>10</v>
      </c>
      <c r="B32" s="2" t="s">
        <v>550</v>
      </c>
      <c r="C32" s="2"/>
      <c r="D32" s="2" t="s">
        <v>551</v>
      </c>
      <c r="E32" s="3" t="s">
        <v>552</v>
      </c>
      <c r="F32" s="2" t="s">
        <v>553</v>
      </c>
      <c r="G32" s="2">
        <v>5480</v>
      </c>
      <c r="H32" s="2">
        <v>1987</v>
      </c>
      <c r="I32" s="162">
        <v>32069</v>
      </c>
      <c r="J32" s="148"/>
      <c r="K32" s="2">
        <v>3</v>
      </c>
      <c r="L32" s="2">
        <v>6</v>
      </c>
      <c r="M32" s="2"/>
      <c r="N32" s="2" t="s">
        <v>236</v>
      </c>
      <c r="O32" s="150"/>
      <c r="P32" s="150"/>
      <c r="Q32" s="151"/>
      <c r="R32" s="150"/>
      <c r="S32" s="35"/>
      <c r="T32" s="156" t="s">
        <v>517</v>
      </c>
      <c r="U32" s="156" t="s">
        <v>518</v>
      </c>
      <c r="V32" s="3" t="s">
        <v>26</v>
      </c>
      <c r="W32" s="3" t="s">
        <v>26</v>
      </c>
      <c r="X32" s="1" t="s">
        <v>576</v>
      </c>
    </row>
    <row r="33" spans="1:24" s="4" customFormat="1" ht="25.5" customHeight="1">
      <c r="A33" s="2">
        <v>11</v>
      </c>
      <c r="B33" s="2" t="s">
        <v>436</v>
      </c>
      <c r="C33" s="2"/>
      <c r="D33" s="2" t="s">
        <v>554</v>
      </c>
      <c r="E33" s="3" t="s">
        <v>555</v>
      </c>
      <c r="F33" s="2" t="s">
        <v>553</v>
      </c>
      <c r="G33" s="2">
        <v>8500</v>
      </c>
      <c r="H33" s="2">
        <v>1997</v>
      </c>
      <c r="I33" s="162">
        <v>35621</v>
      </c>
      <c r="J33" s="148" t="s">
        <v>606</v>
      </c>
      <c r="K33" s="2">
        <v>2</v>
      </c>
      <c r="L33" s="2">
        <v>8</v>
      </c>
      <c r="M33" s="2"/>
      <c r="N33" s="2" t="s">
        <v>236</v>
      </c>
      <c r="O33" s="150"/>
      <c r="P33" s="150"/>
      <c r="Q33" s="151"/>
      <c r="R33" s="150"/>
      <c r="S33" s="35"/>
      <c r="T33" s="156" t="s">
        <v>585</v>
      </c>
      <c r="U33" s="156" t="s">
        <v>588</v>
      </c>
      <c r="V33" s="3" t="s">
        <v>26</v>
      </c>
      <c r="W33" s="3" t="s">
        <v>26</v>
      </c>
      <c r="X33" s="1" t="s">
        <v>576</v>
      </c>
    </row>
    <row r="34" spans="1:24" s="4" customFormat="1" ht="25.5" customHeight="1">
      <c r="A34" s="2">
        <v>12</v>
      </c>
      <c r="B34" s="2" t="s">
        <v>556</v>
      </c>
      <c r="C34" s="2"/>
      <c r="D34" s="2" t="s">
        <v>557</v>
      </c>
      <c r="E34" s="3" t="s">
        <v>558</v>
      </c>
      <c r="F34" s="2" t="s">
        <v>559</v>
      </c>
      <c r="G34" s="2">
        <v>2477</v>
      </c>
      <c r="H34" s="2">
        <v>1997</v>
      </c>
      <c r="I34" s="162">
        <v>35573</v>
      </c>
      <c r="J34" s="148" t="s">
        <v>601</v>
      </c>
      <c r="K34" s="2">
        <v>3</v>
      </c>
      <c r="L34" s="2">
        <v>1.2</v>
      </c>
      <c r="M34" s="2"/>
      <c r="N34" s="2" t="s">
        <v>236</v>
      </c>
      <c r="O34" s="150"/>
      <c r="P34" s="150"/>
      <c r="Q34" s="151"/>
      <c r="R34" s="150"/>
      <c r="S34" s="35"/>
      <c r="T34" s="156" t="s">
        <v>586</v>
      </c>
      <c r="U34" s="156" t="s">
        <v>587</v>
      </c>
      <c r="V34" s="3" t="s">
        <v>26</v>
      </c>
      <c r="W34" s="3" t="s">
        <v>26</v>
      </c>
      <c r="X34" s="1" t="s">
        <v>576</v>
      </c>
    </row>
    <row r="35" spans="1:24" s="4" customFormat="1" ht="25.5" customHeight="1">
      <c r="A35" s="2">
        <v>13</v>
      </c>
      <c r="B35" s="2" t="s">
        <v>560</v>
      </c>
      <c r="C35" s="2"/>
      <c r="D35" s="2" t="s">
        <v>561</v>
      </c>
      <c r="E35" s="3" t="s">
        <v>562</v>
      </c>
      <c r="F35" s="2" t="s">
        <v>530</v>
      </c>
      <c r="G35" s="2">
        <v>2998</v>
      </c>
      <c r="H35" s="2">
        <v>2006</v>
      </c>
      <c r="I35" s="162">
        <v>38917</v>
      </c>
      <c r="J35" s="148" t="s">
        <v>607</v>
      </c>
      <c r="K35" s="2">
        <v>3</v>
      </c>
      <c r="L35" s="2">
        <v>1.2</v>
      </c>
      <c r="M35" s="2"/>
      <c r="N35" s="2" t="s">
        <v>236</v>
      </c>
      <c r="O35" s="150"/>
      <c r="P35" s="150"/>
      <c r="Q35" s="151"/>
      <c r="R35" s="150"/>
      <c r="S35" s="35"/>
      <c r="T35" s="156" t="s">
        <v>589</v>
      </c>
      <c r="U35" s="156" t="s">
        <v>590</v>
      </c>
      <c r="V35" s="3" t="s">
        <v>26</v>
      </c>
      <c r="W35" s="3" t="s">
        <v>26</v>
      </c>
      <c r="X35" s="1" t="s">
        <v>576</v>
      </c>
    </row>
    <row r="36" spans="1:24" s="4" customFormat="1" ht="25.5" customHeight="1">
      <c r="A36" s="2">
        <v>14</v>
      </c>
      <c r="B36" s="2" t="s">
        <v>563</v>
      </c>
      <c r="C36" s="2" t="s">
        <v>564</v>
      </c>
      <c r="D36" s="2">
        <v>669361</v>
      </c>
      <c r="E36" s="3" t="s">
        <v>565</v>
      </c>
      <c r="F36" s="2" t="s">
        <v>566</v>
      </c>
      <c r="G36" s="2" t="s">
        <v>26</v>
      </c>
      <c r="H36" s="2">
        <v>2005</v>
      </c>
      <c r="I36" s="19">
        <v>2005</v>
      </c>
      <c r="J36" s="148" t="s">
        <v>607</v>
      </c>
      <c r="K36" s="2" t="s">
        <v>26</v>
      </c>
      <c r="L36" s="2">
        <v>3.5</v>
      </c>
      <c r="M36" s="2"/>
      <c r="N36" s="2" t="s">
        <v>236</v>
      </c>
      <c r="O36" s="150"/>
      <c r="P36" s="150"/>
      <c r="Q36" s="151"/>
      <c r="R36" s="150"/>
      <c r="S36" s="35"/>
      <c r="T36" s="156" t="s">
        <v>591</v>
      </c>
      <c r="U36" s="156" t="s">
        <v>592</v>
      </c>
      <c r="V36" s="3" t="s">
        <v>26</v>
      </c>
      <c r="W36" s="3" t="s">
        <v>26</v>
      </c>
      <c r="X36" s="1" t="s">
        <v>576</v>
      </c>
    </row>
    <row r="37" spans="1:24" s="4" customFormat="1" ht="25.5" customHeight="1">
      <c r="A37" s="2">
        <v>15</v>
      </c>
      <c r="B37" s="25" t="s">
        <v>542</v>
      </c>
      <c r="C37" s="25">
        <v>302.5</v>
      </c>
      <c r="D37" s="25" t="s">
        <v>567</v>
      </c>
      <c r="E37" s="2" t="s">
        <v>26</v>
      </c>
      <c r="F37" s="25" t="s">
        <v>568</v>
      </c>
      <c r="G37" s="2" t="s">
        <v>26</v>
      </c>
      <c r="H37" s="25">
        <v>2001</v>
      </c>
      <c r="I37" s="25" t="s">
        <v>26</v>
      </c>
      <c r="J37" s="148" t="s">
        <v>604</v>
      </c>
      <c r="K37" s="25">
        <v>1</v>
      </c>
      <c r="L37" s="2" t="s">
        <v>26</v>
      </c>
      <c r="M37" s="2"/>
      <c r="N37" s="2" t="s">
        <v>236</v>
      </c>
      <c r="O37" s="150"/>
      <c r="P37" s="150"/>
      <c r="Q37" s="151"/>
      <c r="R37" s="150"/>
      <c r="S37" s="35"/>
      <c r="T37" s="156" t="s">
        <v>593</v>
      </c>
      <c r="U37" s="156" t="s">
        <v>594</v>
      </c>
      <c r="V37" s="3" t="s">
        <v>26</v>
      </c>
      <c r="W37" s="3" t="s">
        <v>26</v>
      </c>
      <c r="X37" s="1" t="s">
        <v>576</v>
      </c>
    </row>
    <row r="38" spans="1:24" s="4" customFormat="1" ht="25.5" customHeight="1">
      <c r="A38" s="2">
        <v>16</v>
      </c>
      <c r="B38" s="25" t="s">
        <v>560</v>
      </c>
      <c r="C38" s="25" t="s">
        <v>569</v>
      </c>
      <c r="D38" s="25" t="s">
        <v>570</v>
      </c>
      <c r="E38" s="3" t="s">
        <v>571</v>
      </c>
      <c r="F38" s="25" t="s">
        <v>530</v>
      </c>
      <c r="G38" s="25">
        <v>2998</v>
      </c>
      <c r="H38" s="25">
        <v>2010</v>
      </c>
      <c r="I38" s="240">
        <v>40504</v>
      </c>
      <c r="J38" s="148" t="s">
        <v>608</v>
      </c>
      <c r="K38" s="25">
        <v>3</v>
      </c>
      <c r="L38" s="164">
        <v>1</v>
      </c>
      <c r="M38" s="2"/>
      <c r="N38" s="2" t="s">
        <v>236</v>
      </c>
      <c r="O38" s="150"/>
      <c r="P38" s="150"/>
      <c r="Q38" s="228" t="s">
        <v>674</v>
      </c>
      <c r="R38" s="150"/>
      <c r="S38" s="35"/>
      <c r="T38" s="156" t="s">
        <v>595</v>
      </c>
      <c r="U38" s="156" t="s">
        <v>596</v>
      </c>
      <c r="V38" s="156" t="s">
        <v>595</v>
      </c>
      <c r="W38" s="156" t="s">
        <v>596</v>
      </c>
      <c r="X38" s="1" t="s">
        <v>576</v>
      </c>
    </row>
    <row r="39" spans="1:24" s="4" customFormat="1" ht="25.5" customHeight="1">
      <c r="A39" s="2">
        <v>17</v>
      </c>
      <c r="B39" s="2" t="s">
        <v>556</v>
      </c>
      <c r="C39" s="2" t="s">
        <v>572</v>
      </c>
      <c r="D39" s="2" t="s">
        <v>573</v>
      </c>
      <c r="E39" s="3" t="s">
        <v>574</v>
      </c>
      <c r="F39" s="2" t="s">
        <v>530</v>
      </c>
      <c r="G39" s="2">
        <v>1248</v>
      </c>
      <c r="H39" s="2">
        <v>2011</v>
      </c>
      <c r="I39" s="240">
        <v>40862</v>
      </c>
      <c r="J39" s="148" t="s">
        <v>605</v>
      </c>
      <c r="K39" s="2">
        <v>2</v>
      </c>
      <c r="L39" s="2"/>
      <c r="M39" s="2"/>
      <c r="N39" s="2" t="s">
        <v>236</v>
      </c>
      <c r="O39" s="150"/>
      <c r="P39" s="150"/>
      <c r="Q39" s="227" t="s">
        <v>669</v>
      </c>
      <c r="R39" s="150"/>
      <c r="S39" s="35"/>
      <c r="T39" s="165" t="s">
        <v>597</v>
      </c>
      <c r="U39" s="165" t="s">
        <v>598</v>
      </c>
      <c r="V39" s="165" t="s">
        <v>597</v>
      </c>
      <c r="W39" s="165" t="s">
        <v>598</v>
      </c>
      <c r="X39" s="1" t="s">
        <v>576</v>
      </c>
    </row>
    <row r="40" spans="1:24" s="4" customFormat="1" ht="18.75" customHeight="1">
      <c r="A40" s="295" t="s">
        <v>63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7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</row>
    <row r="41" spans="1:24" s="144" customFormat="1" ht="18.75" customHeight="1">
      <c r="A41" s="288" t="s">
        <v>25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90"/>
    </row>
    <row r="42" spans="1:24" s="4" customFormat="1" ht="18.75" customHeight="1">
      <c r="A42" s="294" t="s">
        <v>67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1:24" s="4" customFormat="1" ht="18.75" customHeight="1">
      <c r="A43" s="288" t="s">
        <v>25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90"/>
    </row>
    <row r="44" spans="1:24" s="4" customFormat="1" ht="18.75" customHeight="1">
      <c r="A44" s="294" t="s">
        <v>212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1:24" s="4" customFormat="1" ht="25.5" customHeight="1">
      <c r="A45" s="2">
        <v>1</v>
      </c>
      <c r="B45" s="2" t="s">
        <v>609</v>
      </c>
      <c r="C45" s="2" t="s">
        <v>610</v>
      </c>
      <c r="D45" s="2" t="s">
        <v>611</v>
      </c>
      <c r="E45" s="3" t="s">
        <v>612</v>
      </c>
      <c r="F45" s="2" t="s">
        <v>613</v>
      </c>
      <c r="G45" s="2">
        <v>49</v>
      </c>
      <c r="H45" s="155">
        <v>2006</v>
      </c>
      <c r="I45" s="2" t="s">
        <v>614</v>
      </c>
      <c r="J45" s="148" t="s">
        <v>604</v>
      </c>
      <c r="K45" s="149">
        <v>2</v>
      </c>
      <c r="L45" s="2"/>
      <c r="M45" s="2"/>
      <c r="N45" s="2" t="s">
        <v>236</v>
      </c>
      <c r="O45" s="155">
        <v>456</v>
      </c>
      <c r="P45" s="150"/>
      <c r="Q45" s="150"/>
      <c r="R45" s="150"/>
      <c r="S45" s="35"/>
      <c r="T45" s="156" t="s">
        <v>615</v>
      </c>
      <c r="U45" s="156" t="s">
        <v>616</v>
      </c>
      <c r="V45" s="35"/>
      <c r="W45" s="35"/>
      <c r="X45" s="1" t="s">
        <v>667</v>
      </c>
    </row>
    <row r="46" spans="1:24" s="4" customFormat="1" ht="18.75" customHeight="1">
      <c r="A46" s="294" t="s">
        <v>316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s="144" customFormat="1" ht="18.75" customHeight="1">
      <c r="A47" s="288" t="s">
        <v>25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90"/>
    </row>
    <row r="48" spans="1:24" s="4" customFormat="1" ht="18.75" customHeight="1">
      <c r="A48" s="294" t="s">
        <v>112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</row>
    <row r="49" spans="1:24" s="144" customFormat="1" ht="18.75" customHeight="1">
      <c r="A49" s="288" t="s">
        <v>25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90"/>
    </row>
    <row r="50" spans="1:24" s="4" customFormat="1" ht="18.75" customHeight="1">
      <c r="A50" s="294" t="s">
        <v>117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s="144" customFormat="1" ht="18.75" customHeight="1">
      <c r="A51" s="288" t="s">
        <v>25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90"/>
    </row>
    <row r="52" spans="1:24" s="4" customFormat="1" ht="18.75" customHeight="1">
      <c r="A52" s="294" t="s">
        <v>119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</row>
    <row r="53" spans="1:24" s="144" customFormat="1" ht="18.75" customHeight="1">
      <c r="A53" s="288" t="s">
        <v>25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90"/>
    </row>
    <row r="54" spans="1:24" s="4" customFormat="1" ht="18.75" customHeight="1">
      <c r="A54" s="294" t="s">
        <v>120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</row>
    <row r="55" spans="1:24" ht="18.75" customHeight="1">
      <c r="A55" s="291" t="s">
        <v>25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3"/>
    </row>
  </sheetData>
  <sheetProtection/>
  <mergeCells count="41">
    <mergeCell ref="I1:J1"/>
    <mergeCell ref="A2:J2"/>
    <mergeCell ref="A3:A5"/>
    <mergeCell ref="B3:B5"/>
    <mergeCell ref="C3:C5"/>
    <mergeCell ref="D3:D5"/>
    <mergeCell ref="E3:E5"/>
    <mergeCell ref="F3:F5"/>
    <mergeCell ref="G3:G5"/>
    <mergeCell ref="R3:S4"/>
    <mergeCell ref="H3:H5"/>
    <mergeCell ref="I3:I5"/>
    <mergeCell ref="J3:J5"/>
    <mergeCell ref="K3:K5"/>
    <mergeCell ref="L3:L5"/>
    <mergeCell ref="T3:U4"/>
    <mergeCell ref="V3:W4"/>
    <mergeCell ref="X3:X5"/>
    <mergeCell ref="A6:L6"/>
    <mergeCell ref="A9:L9"/>
    <mergeCell ref="M3:M5"/>
    <mergeCell ref="N3:N5"/>
    <mergeCell ref="O3:O5"/>
    <mergeCell ref="P3:P5"/>
    <mergeCell ref="Q3:Q5"/>
    <mergeCell ref="A41:X41"/>
    <mergeCell ref="A54:L54"/>
    <mergeCell ref="A22:L22"/>
    <mergeCell ref="A40:L40"/>
    <mergeCell ref="A42:L42"/>
    <mergeCell ref="A44:L44"/>
    <mergeCell ref="A46:L46"/>
    <mergeCell ref="A48:L48"/>
    <mergeCell ref="A43:X43"/>
    <mergeCell ref="A47:X47"/>
    <mergeCell ref="A49:X49"/>
    <mergeCell ref="A51:X51"/>
    <mergeCell ref="A53:X53"/>
    <mergeCell ref="A55:X55"/>
    <mergeCell ref="A50:L50"/>
    <mergeCell ref="A52:L52"/>
  </mergeCells>
  <printOptions/>
  <pageMargins left="0" right="0" top="0.7480314960629921" bottom="0" header="0.31496062992125984" footer="0.31496062992125984"/>
  <pageSetup horizontalDpi="600" verticalDpi="600" orientation="landscape" paperSize="9" scale="39" r:id="rId1"/>
  <ignoredErrors>
    <ignoredError sqref="D10 D12 D14 C17:D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13.421875" style="0" customWidth="1"/>
    <col min="3" max="3" width="22.140625" style="0" customWidth="1"/>
    <col min="4" max="4" width="31.421875" style="0" customWidth="1"/>
  </cols>
  <sheetData>
    <row r="1" spans="1:4" s="9" customFormat="1" ht="12.75">
      <c r="A1" s="166" t="s">
        <v>622</v>
      </c>
      <c r="B1" s="167"/>
      <c r="C1" s="168"/>
      <c r="D1" s="169"/>
    </row>
    <row r="2" spans="3:4" s="9" customFormat="1" ht="12.75">
      <c r="C2" s="170"/>
      <c r="D2" s="171"/>
    </row>
    <row r="4" spans="1:4" ht="12.75">
      <c r="A4" s="319" t="s">
        <v>652</v>
      </c>
      <c r="B4" s="319"/>
      <c r="C4" s="319"/>
      <c r="D4" s="319"/>
    </row>
    <row r="5" spans="1:4" ht="25.5">
      <c r="A5" s="197" t="s">
        <v>618</v>
      </c>
      <c r="B5" s="197" t="s">
        <v>619</v>
      </c>
      <c r="C5" s="200" t="s">
        <v>620</v>
      </c>
      <c r="D5" s="197" t="s">
        <v>621</v>
      </c>
    </row>
    <row r="6" spans="1:4" ht="12.75">
      <c r="A6" s="318" t="s">
        <v>23</v>
      </c>
      <c r="B6" s="318"/>
      <c r="C6" s="318"/>
      <c r="D6" s="318"/>
    </row>
    <row r="7" spans="1:4" ht="15.75">
      <c r="A7" s="201">
        <v>2010</v>
      </c>
      <c r="B7" s="196">
        <v>1</v>
      </c>
      <c r="C7" s="199">
        <v>13783.63</v>
      </c>
      <c r="D7" s="196" t="s">
        <v>644</v>
      </c>
    </row>
    <row r="8" spans="1:4" ht="15.75">
      <c r="A8" s="203">
        <v>2011</v>
      </c>
      <c r="B8" s="196">
        <v>0</v>
      </c>
      <c r="C8" s="198" t="s">
        <v>26</v>
      </c>
      <c r="D8" s="202" t="s">
        <v>26</v>
      </c>
    </row>
    <row r="9" spans="1:4" ht="15.75">
      <c r="A9" s="207">
        <v>2012</v>
      </c>
      <c r="B9" s="196">
        <v>0</v>
      </c>
      <c r="C9" s="208" t="s">
        <v>26</v>
      </c>
      <c r="D9" s="196" t="s">
        <v>26</v>
      </c>
    </row>
    <row r="10" spans="1:4" ht="15.75">
      <c r="A10" s="207">
        <v>2013</v>
      </c>
      <c r="B10" s="196">
        <v>1</v>
      </c>
      <c r="C10" s="208">
        <v>7890.07</v>
      </c>
      <c r="D10" s="196" t="s">
        <v>644</v>
      </c>
    </row>
    <row r="11" spans="1:4" ht="15.75">
      <c r="A11" s="207">
        <v>2014</v>
      </c>
      <c r="B11" s="196">
        <v>0</v>
      </c>
      <c r="C11" s="208" t="s">
        <v>26</v>
      </c>
      <c r="D11" s="196" t="s">
        <v>26</v>
      </c>
    </row>
    <row r="12" spans="1:4" ht="12.75">
      <c r="A12" s="318" t="s">
        <v>24</v>
      </c>
      <c r="B12" s="318"/>
      <c r="C12" s="318"/>
      <c r="D12" s="318"/>
    </row>
    <row r="13" spans="1:4" ht="15.75">
      <c r="A13" s="201">
        <v>2010</v>
      </c>
      <c r="B13" s="196">
        <v>0</v>
      </c>
      <c r="C13" s="199" t="s">
        <v>26</v>
      </c>
      <c r="D13" s="196" t="s">
        <v>26</v>
      </c>
    </row>
    <row r="14" spans="1:4" ht="15.75">
      <c r="A14" s="203">
        <v>2011</v>
      </c>
      <c r="B14" s="196">
        <v>0</v>
      </c>
      <c r="C14" s="199" t="s">
        <v>26</v>
      </c>
      <c r="D14" s="196" t="s">
        <v>26</v>
      </c>
    </row>
    <row r="15" spans="1:4" ht="38.25">
      <c r="A15" s="226">
        <v>2012</v>
      </c>
      <c r="B15" s="209">
        <v>1</v>
      </c>
      <c r="C15" s="210">
        <v>645.09</v>
      </c>
      <c r="D15" s="209" t="s">
        <v>645</v>
      </c>
    </row>
    <row r="16" spans="1:4" ht="15.75">
      <c r="A16" s="207">
        <v>2013</v>
      </c>
      <c r="B16" s="196">
        <v>0</v>
      </c>
      <c r="C16" s="208" t="s">
        <v>26</v>
      </c>
      <c r="D16" s="196" t="s">
        <v>26</v>
      </c>
    </row>
    <row r="17" spans="1:4" ht="15.75">
      <c r="A17" s="207">
        <v>2014</v>
      </c>
      <c r="B17" s="196">
        <v>0</v>
      </c>
      <c r="C17" s="208" t="s">
        <v>26</v>
      </c>
      <c r="D17" s="196" t="s">
        <v>26</v>
      </c>
    </row>
    <row r="18" spans="1:4" ht="12.75">
      <c r="A18" s="318" t="s">
        <v>646</v>
      </c>
      <c r="B18" s="318"/>
      <c r="C18" s="318"/>
      <c r="D18" s="318"/>
    </row>
    <row r="19" spans="1:4" ht="15.75">
      <c r="A19" s="201">
        <v>2010</v>
      </c>
      <c r="B19" s="204">
        <v>1</v>
      </c>
      <c r="C19" s="204" t="s">
        <v>647</v>
      </c>
      <c r="D19" s="204" t="s">
        <v>648</v>
      </c>
    </row>
    <row r="20" spans="1:4" ht="15.75">
      <c r="A20" s="203">
        <v>2011</v>
      </c>
      <c r="B20" s="205">
        <v>0</v>
      </c>
      <c r="C20" s="206" t="s">
        <v>26</v>
      </c>
      <c r="D20" s="205" t="s">
        <v>26</v>
      </c>
    </row>
    <row r="21" spans="1:4" ht="15.75">
      <c r="A21" s="207">
        <v>2012</v>
      </c>
      <c r="B21" s="196">
        <v>0</v>
      </c>
      <c r="C21" s="199" t="s">
        <v>26</v>
      </c>
      <c r="D21" s="196" t="s">
        <v>26</v>
      </c>
    </row>
    <row r="22" spans="1:4" ht="15.75">
      <c r="A22" s="207">
        <v>2013</v>
      </c>
      <c r="B22" s="196">
        <v>0</v>
      </c>
      <c r="C22" s="208" t="s">
        <v>26</v>
      </c>
      <c r="D22" s="196" t="s">
        <v>26</v>
      </c>
    </row>
    <row r="23" spans="1:4" ht="15.75">
      <c r="A23" s="207">
        <v>2014</v>
      </c>
      <c r="B23" s="196">
        <v>1</v>
      </c>
      <c r="C23" s="199">
        <v>2046.42</v>
      </c>
      <c r="D23" s="196" t="s">
        <v>654</v>
      </c>
    </row>
    <row r="24" spans="1:4" ht="12.75">
      <c r="A24" s="318" t="s">
        <v>63</v>
      </c>
      <c r="B24" s="318"/>
      <c r="C24" s="318"/>
      <c r="D24" s="318"/>
    </row>
    <row r="25" spans="1:4" ht="15.75">
      <c r="A25" s="201">
        <v>2010</v>
      </c>
      <c r="B25" s="196">
        <v>0</v>
      </c>
      <c r="C25" s="199" t="s">
        <v>26</v>
      </c>
      <c r="D25" s="196" t="s">
        <v>26</v>
      </c>
    </row>
    <row r="26" spans="1:4" ht="15.75">
      <c r="A26" s="203">
        <v>2011</v>
      </c>
      <c r="B26" s="196">
        <v>0</v>
      </c>
      <c r="C26" s="199" t="s">
        <v>26</v>
      </c>
      <c r="D26" s="196" t="s">
        <v>26</v>
      </c>
    </row>
    <row r="27" spans="1:4" ht="15.75">
      <c r="A27" s="207">
        <v>2012</v>
      </c>
      <c r="B27" s="196">
        <v>0</v>
      </c>
      <c r="C27" s="199" t="s">
        <v>26</v>
      </c>
      <c r="D27" s="196" t="s">
        <v>26</v>
      </c>
    </row>
    <row r="28" spans="1:4" ht="15.75">
      <c r="A28" s="207">
        <v>2013</v>
      </c>
      <c r="B28" s="196">
        <v>0</v>
      </c>
      <c r="C28" s="208" t="s">
        <v>26</v>
      </c>
      <c r="D28" s="196" t="s">
        <v>26</v>
      </c>
    </row>
    <row r="29" spans="1:4" ht="15.75">
      <c r="A29" s="207">
        <v>2014</v>
      </c>
      <c r="B29" s="196">
        <v>0</v>
      </c>
      <c r="C29" s="208" t="s">
        <v>26</v>
      </c>
      <c r="D29" s="196" t="s">
        <v>26</v>
      </c>
    </row>
    <row r="30" spans="1:4" ht="12.75">
      <c r="A30" s="318" t="s">
        <v>67</v>
      </c>
      <c r="B30" s="318"/>
      <c r="C30" s="318"/>
      <c r="D30" s="318"/>
    </row>
    <row r="31" spans="1:4" ht="15.75">
      <c r="A31" s="201">
        <v>2010</v>
      </c>
      <c r="B31" s="196">
        <v>0</v>
      </c>
      <c r="C31" s="199" t="s">
        <v>26</v>
      </c>
      <c r="D31" s="196" t="s">
        <v>26</v>
      </c>
    </row>
    <row r="32" spans="1:4" ht="15.75">
      <c r="A32" s="203">
        <v>2011</v>
      </c>
      <c r="B32" s="196">
        <v>0</v>
      </c>
      <c r="C32" s="199" t="s">
        <v>26</v>
      </c>
      <c r="D32" s="196" t="s">
        <v>26</v>
      </c>
    </row>
    <row r="33" spans="1:4" ht="15.75">
      <c r="A33" s="207">
        <v>2012</v>
      </c>
      <c r="B33" s="196">
        <v>0</v>
      </c>
      <c r="C33" s="199" t="s">
        <v>26</v>
      </c>
      <c r="D33" s="196" t="s">
        <v>26</v>
      </c>
    </row>
    <row r="34" spans="1:4" ht="15.75">
      <c r="A34" s="207">
        <v>2013</v>
      </c>
      <c r="B34" s="196">
        <v>0</v>
      </c>
      <c r="C34" s="208" t="s">
        <v>26</v>
      </c>
      <c r="D34" s="196" t="s">
        <v>26</v>
      </c>
    </row>
    <row r="35" spans="1:4" ht="15.75">
      <c r="A35" s="207">
        <v>2014</v>
      </c>
      <c r="B35" s="196">
        <v>0</v>
      </c>
      <c r="C35" s="208" t="s">
        <v>26</v>
      </c>
      <c r="D35" s="196" t="s">
        <v>26</v>
      </c>
    </row>
    <row r="36" spans="1:4" ht="12.75">
      <c r="A36" s="318" t="s">
        <v>212</v>
      </c>
      <c r="B36" s="318"/>
      <c r="C36" s="318"/>
      <c r="D36" s="318"/>
    </row>
    <row r="37" spans="1:4" ht="15.75">
      <c r="A37" s="201">
        <v>2010</v>
      </c>
      <c r="B37" s="196">
        <v>0</v>
      </c>
      <c r="C37" s="199" t="s">
        <v>26</v>
      </c>
      <c r="D37" s="196" t="s">
        <v>26</v>
      </c>
    </row>
    <row r="38" spans="1:4" ht="15.75">
      <c r="A38" s="203">
        <v>2011</v>
      </c>
      <c r="B38" s="196">
        <v>0</v>
      </c>
      <c r="C38" s="199" t="s">
        <v>26</v>
      </c>
      <c r="D38" s="196" t="s">
        <v>26</v>
      </c>
    </row>
    <row r="39" spans="1:4" ht="15.75">
      <c r="A39" s="207">
        <v>2012</v>
      </c>
      <c r="B39" s="196">
        <v>0</v>
      </c>
      <c r="C39" s="199" t="s">
        <v>26</v>
      </c>
      <c r="D39" s="196" t="s">
        <v>26</v>
      </c>
    </row>
    <row r="40" spans="1:4" ht="15.75">
      <c r="A40" s="207">
        <v>2013</v>
      </c>
      <c r="B40" s="196">
        <v>0</v>
      </c>
      <c r="C40" s="208" t="s">
        <v>26</v>
      </c>
      <c r="D40" s="196" t="s">
        <v>26</v>
      </c>
    </row>
    <row r="41" spans="1:4" ht="15.75">
      <c r="A41" s="207">
        <v>2014</v>
      </c>
      <c r="B41" s="196">
        <v>0</v>
      </c>
      <c r="C41" s="208" t="s">
        <v>26</v>
      </c>
      <c r="D41" s="196" t="s">
        <v>26</v>
      </c>
    </row>
    <row r="42" spans="1:4" ht="12.75">
      <c r="A42" s="318" t="s">
        <v>87</v>
      </c>
      <c r="B42" s="318"/>
      <c r="C42" s="318"/>
      <c r="D42" s="318"/>
    </row>
    <row r="43" spans="1:4" ht="15.75">
      <c r="A43" s="201">
        <v>2010</v>
      </c>
      <c r="B43" s="196">
        <v>0</v>
      </c>
      <c r="C43" s="199" t="s">
        <v>26</v>
      </c>
      <c r="D43" s="196" t="s">
        <v>26</v>
      </c>
    </row>
    <row r="44" spans="1:4" ht="15.75">
      <c r="A44" s="203">
        <v>2011</v>
      </c>
      <c r="B44" s="196">
        <v>0</v>
      </c>
      <c r="C44" s="208">
        <v>414.57</v>
      </c>
      <c r="D44" s="196" t="s">
        <v>649</v>
      </c>
    </row>
    <row r="45" spans="1:4" ht="15.75" customHeight="1">
      <c r="A45" s="320">
        <v>2012</v>
      </c>
      <c r="B45" s="196">
        <v>1</v>
      </c>
      <c r="C45" s="199">
        <v>121.97</v>
      </c>
      <c r="D45" s="196" t="s">
        <v>649</v>
      </c>
    </row>
    <row r="46" spans="1:4" ht="15.75" customHeight="1">
      <c r="A46" s="321"/>
      <c r="B46" s="196">
        <v>1</v>
      </c>
      <c r="C46" s="199">
        <v>980.95</v>
      </c>
      <c r="D46" s="196" t="s">
        <v>653</v>
      </c>
    </row>
    <row r="47" spans="1:4" ht="15.75">
      <c r="A47" s="207">
        <v>2013</v>
      </c>
      <c r="B47" s="196">
        <v>0</v>
      </c>
      <c r="C47" s="208" t="s">
        <v>26</v>
      </c>
      <c r="D47" s="196" t="s">
        <v>26</v>
      </c>
    </row>
    <row r="48" spans="1:4" ht="15.75">
      <c r="A48" s="207">
        <v>2014</v>
      </c>
      <c r="B48" s="196">
        <v>0</v>
      </c>
      <c r="C48" s="208" t="s">
        <v>26</v>
      </c>
      <c r="D48" s="196" t="s">
        <v>26</v>
      </c>
    </row>
    <row r="49" spans="1:4" ht="12.75">
      <c r="A49" s="318" t="s">
        <v>650</v>
      </c>
      <c r="B49" s="318"/>
      <c r="C49" s="318"/>
      <c r="D49" s="318"/>
    </row>
    <row r="50" spans="1:4" ht="15.75">
      <c r="A50" s="201">
        <v>2010</v>
      </c>
      <c r="B50" s="196">
        <v>0</v>
      </c>
      <c r="C50" s="199" t="s">
        <v>26</v>
      </c>
      <c r="D50" s="196" t="s">
        <v>26</v>
      </c>
    </row>
    <row r="51" spans="1:4" ht="15.75">
      <c r="A51" s="203">
        <v>2011</v>
      </c>
      <c r="B51" s="196">
        <v>0</v>
      </c>
      <c r="C51" s="199" t="s">
        <v>26</v>
      </c>
      <c r="D51" s="196" t="s">
        <v>26</v>
      </c>
    </row>
    <row r="52" spans="1:4" ht="15.75">
      <c r="A52" s="207">
        <v>2012</v>
      </c>
      <c r="B52" s="196">
        <v>0</v>
      </c>
      <c r="C52" s="199" t="s">
        <v>26</v>
      </c>
      <c r="D52" s="196" t="s">
        <v>26</v>
      </c>
    </row>
    <row r="53" spans="1:4" ht="15.75">
      <c r="A53" s="207">
        <v>2013</v>
      </c>
      <c r="B53" s="196">
        <v>0</v>
      </c>
      <c r="C53" s="208" t="s">
        <v>26</v>
      </c>
      <c r="D53" s="196" t="s">
        <v>26</v>
      </c>
    </row>
    <row r="54" spans="1:4" ht="15.75">
      <c r="A54" s="207">
        <v>2014</v>
      </c>
      <c r="B54" s="196">
        <v>0</v>
      </c>
      <c r="C54" s="208" t="s">
        <v>26</v>
      </c>
      <c r="D54" s="196" t="s">
        <v>26</v>
      </c>
    </row>
    <row r="55" spans="1:4" ht="12.75">
      <c r="A55" s="318" t="s">
        <v>117</v>
      </c>
      <c r="B55" s="318"/>
      <c r="C55" s="318"/>
      <c r="D55" s="318"/>
    </row>
    <row r="56" spans="1:4" ht="15.75">
      <c r="A56" s="201">
        <v>2010</v>
      </c>
      <c r="B56" s="196">
        <v>0</v>
      </c>
      <c r="C56" s="199" t="s">
        <v>26</v>
      </c>
      <c r="D56" s="196" t="s">
        <v>26</v>
      </c>
    </row>
    <row r="57" spans="1:4" ht="15.75">
      <c r="A57" s="203">
        <v>2011</v>
      </c>
      <c r="B57" s="196">
        <v>0</v>
      </c>
      <c r="C57" s="199" t="s">
        <v>26</v>
      </c>
      <c r="D57" s="196" t="s">
        <v>26</v>
      </c>
    </row>
    <row r="58" spans="1:4" ht="15.75">
      <c r="A58" s="207">
        <v>2012</v>
      </c>
      <c r="B58" s="196">
        <v>0</v>
      </c>
      <c r="C58" s="199" t="s">
        <v>26</v>
      </c>
      <c r="D58" s="196" t="s">
        <v>26</v>
      </c>
    </row>
    <row r="59" spans="1:4" ht="15.75">
      <c r="A59" s="207">
        <v>2013</v>
      </c>
      <c r="B59" s="196">
        <v>0</v>
      </c>
      <c r="C59" s="208" t="s">
        <v>26</v>
      </c>
      <c r="D59" s="196" t="s">
        <v>26</v>
      </c>
    </row>
    <row r="60" spans="1:4" ht="15.75">
      <c r="A60" s="207">
        <v>2014</v>
      </c>
      <c r="B60" s="196">
        <v>0</v>
      </c>
      <c r="C60" s="208" t="s">
        <v>26</v>
      </c>
      <c r="D60" s="196" t="s">
        <v>26</v>
      </c>
    </row>
    <row r="61" spans="1:4" ht="12.75">
      <c r="A61" s="318" t="s">
        <v>119</v>
      </c>
      <c r="B61" s="318"/>
      <c r="C61" s="318"/>
      <c r="D61" s="318"/>
    </row>
    <row r="62" spans="1:4" ht="15.75">
      <c r="A62" s="201">
        <v>2010</v>
      </c>
      <c r="B62" s="196">
        <v>0</v>
      </c>
      <c r="C62" s="199" t="s">
        <v>26</v>
      </c>
      <c r="D62" s="196" t="s">
        <v>26</v>
      </c>
    </row>
    <row r="63" spans="1:4" ht="15.75">
      <c r="A63" s="203">
        <v>2011</v>
      </c>
      <c r="B63" s="196">
        <v>0</v>
      </c>
      <c r="C63" s="199" t="s">
        <v>26</v>
      </c>
      <c r="D63" s="196" t="s">
        <v>26</v>
      </c>
    </row>
    <row r="64" spans="1:4" ht="15.75">
      <c r="A64" s="207">
        <v>2012</v>
      </c>
      <c r="B64" s="196">
        <v>0</v>
      </c>
      <c r="C64" s="199" t="s">
        <v>26</v>
      </c>
      <c r="D64" s="196" t="s">
        <v>26</v>
      </c>
    </row>
    <row r="65" spans="1:4" ht="15.75">
      <c r="A65" s="207">
        <v>2013</v>
      </c>
      <c r="B65" s="196">
        <v>0</v>
      </c>
      <c r="C65" s="208" t="s">
        <v>26</v>
      </c>
      <c r="D65" s="196" t="s">
        <v>26</v>
      </c>
    </row>
    <row r="66" spans="1:4" ht="15.75">
      <c r="A66" s="207">
        <v>2014</v>
      </c>
      <c r="B66" s="196">
        <v>0</v>
      </c>
      <c r="C66" s="208" t="s">
        <v>26</v>
      </c>
      <c r="D66" s="196" t="s">
        <v>26</v>
      </c>
    </row>
    <row r="67" spans="1:4" ht="12.75">
      <c r="A67" s="318" t="s">
        <v>120</v>
      </c>
      <c r="B67" s="318"/>
      <c r="C67" s="318"/>
      <c r="D67" s="318"/>
    </row>
    <row r="68" spans="1:4" ht="15.75">
      <c r="A68" s="201">
        <v>2010</v>
      </c>
      <c r="B68" s="196">
        <v>0</v>
      </c>
      <c r="C68" s="199" t="s">
        <v>26</v>
      </c>
      <c r="D68" s="196" t="s">
        <v>26</v>
      </c>
    </row>
    <row r="69" spans="1:4" ht="15.75">
      <c r="A69" s="203">
        <v>2011</v>
      </c>
      <c r="B69" s="196">
        <v>0</v>
      </c>
      <c r="C69" s="199" t="s">
        <v>26</v>
      </c>
      <c r="D69" s="196" t="s">
        <v>26</v>
      </c>
    </row>
    <row r="70" spans="1:4" ht="15.75">
      <c r="A70" s="207">
        <v>2012</v>
      </c>
      <c r="B70" s="196">
        <v>0</v>
      </c>
      <c r="C70" s="199" t="s">
        <v>26</v>
      </c>
      <c r="D70" s="196" t="s">
        <v>26</v>
      </c>
    </row>
    <row r="71" spans="1:4" ht="15.75">
      <c r="A71" s="207">
        <v>2013</v>
      </c>
      <c r="B71" s="196">
        <v>0</v>
      </c>
      <c r="C71" s="208" t="s">
        <v>26</v>
      </c>
      <c r="D71" s="196" t="s">
        <v>26</v>
      </c>
    </row>
    <row r="72" spans="1:4" ht="15.75">
      <c r="A72" s="207">
        <v>2014</v>
      </c>
      <c r="B72" s="196">
        <v>0</v>
      </c>
      <c r="C72" s="208" t="s">
        <v>26</v>
      </c>
      <c r="D72" s="196" t="s">
        <v>26</v>
      </c>
    </row>
    <row r="73" ht="13.5" thickBot="1"/>
    <row r="74" spans="2:3" ht="13.5" thickBot="1">
      <c r="B74" s="194" t="s">
        <v>0</v>
      </c>
      <c r="C74" s="195">
        <f>SUM(C7,C10,C15,C19,C23,C44:C46)</f>
        <v>25882.7</v>
      </c>
    </row>
  </sheetData>
  <sheetProtection/>
  <mergeCells count="13">
    <mergeCell ref="A6:D6"/>
    <mergeCell ref="A12:D12"/>
    <mergeCell ref="A18:D18"/>
    <mergeCell ref="A67:D67"/>
    <mergeCell ref="A55:D55"/>
    <mergeCell ref="A4:D4"/>
    <mergeCell ref="A61:D61"/>
    <mergeCell ref="A24:D24"/>
    <mergeCell ref="A30:D30"/>
    <mergeCell ref="A42:D42"/>
    <mergeCell ref="A49:D49"/>
    <mergeCell ref="A36:D36"/>
    <mergeCell ref="A45:A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8515625" style="18" customWidth="1"/>
    <col min="2" max="2" width="43.57421875" style="0" customWidth="1"/>
    <col min="3" max="4" width="20.140625" style="14" customWidth="1"/>
  </cols>
  <sheetData>
    <row r="1" spans="2:4" ht="16.5">
      <c r="B1" s="7" t="s">
        <v>623</v>
      </c>
      <c r="D1" s="134"/>
    </row>
    <row r="2" ht="16.5">
      <c r="B2" s="7"/>
    </row>
    <row r="3" spans="2:4" ht="12.75" customHeight="1">
      <c r="B3" s="322" t="s">
        <v>312</v>
      </c>
      <c r="C3" s="322"/>
      <c r="D3"/>
    </row>
    <row r="4" spans="1:4" s="47" customFormat="1" ht="25.5">
      <c r="A4" s="12" t="s">
        <v>14</v>
      </c>
      <c r="B4" s="12" t="s">
        <v>12</v>
      </c>
      <c r="C4" s="15" t="s">
        <v>21</v>
      </c>
      <c r="D4" s="15" t="s">
        <v>410</v>
      </c>
    </row>
    <row r="5" spans="1:4" s="28" customFormat="1" ht="26.25" customHeight="1">
      <c r="A5" s="20">
        <v>1</v>
      </c>
      <c r="B5" s="35" t="s">
        <v>62</v>
      </c>
      <c r="C5" s="133">
        <v>663188.75</v>
      </c>
      <c r="D5" s="133">
        <v>0</v>
      </c>
    </row>
    <row r="6" spans="1:4" s="4" customFormat="1" ht="26.25" customHeight="1">
      <c r="A6" s="25">
        <v>2</v>
      </c>
      <c r="B6" s="1" t="s">
        <v>61</v>
      </c>
      <c r="C6" s="133">
        <v>113476.75</v>
      </c>
      <c r="D6" s="133">
        <v>0</v>
      </c>
    </row>
    <row r="7" spans="1:4" s="4" customFormat="1" ht="26.25" customHeight="1">
      <c r="A7" s="20">
        <v>3</v>
      </c>
      <c r="B7" s="1" t="s">
        <v>37</v>
      </c>
      <c r="C7" s="193">
        <v>0</v>
      </c>
      <c r="D7" s="133">
        <v>0</v>
      </c>
    </row>
    <row r="8" spans="1:4" s="4" customFormat="1" ht="26.25" customHeight="1">
      <c r="A8" s="25">
        <v>4</v>
      </c>
      <c r="B8" s="137" t="s">
        <v>65</v>
      </c>
      <c r="C8" s="138">
        <v>562969.75</v>
      </c>
      <c r="D8" s="135">
        <v>106484.75</v>
      </c>
    </row>
    <row r="9" spans="1:4" s="4" customFormat="1" ht="25.5">
      <c r="A9" s="20">
        <v>5</v>
      </c>
      <c r="B9" s="1" t="s">
        <v>66</v>
      </c>
      <c r="C9" s="133">
        <f>9719.8+14312.4+10048.76</f>
        <v>34080.96</v>
      </c>
      <c r="D9" s="239">
        <v>0</v>
      </c>
    </row>
    <row r="10" spans="1:4" s="4" customFormat="1" ht="26.25" customHeight="1">
      <c r="A10" s="25">
        <v>6</v>
      </c>
      <c r="B10" s="1" t="s">
        <v>308</v>
      </c>
      <c r="C10" s="189">
        <v>434277.44</v>
      </c>
      <c r="D10" s="136">
        <v>92210.11</v>
      </c>
    </row>
    <row r="11" spans="1:4" s="4" customFormat="1" ht="26.25" customHeight="1">
      <c r="A11" s="20">
        <v>7</v>
      </c>
      <c r="B11" s="1" t="s">
        <v>59</v>
      </c>
      <c r="C11" s="133">
        <v>487089.8</v>
      </c>
      <c r="D11" s="133">
        <v>20357.35</v>
      </c>
    </row>
    <row r="12" spans="1:4" s="77" customFormat="1" ht="26.25" customHeight="1">
      <c r="A12" s="139">
        <v>8</v>
      </c>
      <c r="B12" s="140" t="s">
        <v>113</v>
      </c>
      <c r="C12" s="141">
        <v>156351.11</v>
      </c>
      <c r="D12" s="133">
        <v>0</v>
      </c>
    </row>
    <row r="13" spans="1:4" s="4" customFormat="1" ht="26.25" customHeight="1">
      <c r="A13" s="20">
        <v>9</v>
      </c>
      <c r="B13" s="1" t="s">
        <v>118</v>
      </c>
      <c r="C13" s="142">
        <v>25111.49</v>
      </c>
      <c r="D13" s="133">
        <v>0</v>
      </c>
    </row>
    <row r="14" spans="1:4" s="4" customFormat="1" ht="26.25" customHeight="1">
      <c r="A14" s="25">
        <v>10</v>
      </c>
      <c r="B14" s="1" t="s">
        <v>362</v>
      </c>
      <c r="C14" s="133">
        <v>103968.75</v>
      </c>
      <c r="D14" s="133">
        <v>6997.44</v>
      </c>
    </row>
    <row r="15" spans="1:4" s="84" customFormat="1" ht="26.25" customHeight="1">
      <c r="A15" s="25">
        <v>11</v>
      </c>
      <c r="B15" s="1" t="s">
        <v>121</v>
      </c>
      <c r="C15" s="138">
        <v>38980.24</v>
      </c>
      <c r="D15" s="138">
        <v>0</v>
      </c>
    </row>
    <row r="16" spans="1:4" s="28" customFormat="1" ht="18" customHeight="1">
      <c r="A16" s="20"/>
      <c r="B16" s="48" t="s">
        <v>13</v>
      </c>
      <c r="C16" s="16">
        <f>SUM(C5:C15)</f>
        <v>2619495.04</v>
      </c>
      <c r="D16" s="135">
        <f>SUM(D5:D15)</f>
        <v>226049.65</v>
      </c>
    </row>
    <row r="17" spans="1:4" s="28" customFormat="1" ht="12.75">
      <c r="A17" s="60"/>
      <c r="B17" s="4"/>
      <c r="C17" s="78"/>
      <c r="D17" s="17"/>
    </row>
    <row r="18" spans="1:4" s="8" customFormat="1" ht="12.75">
      <c r="A18" s="9"/>
      <c r="B18" s="10"/>
      <c r="C18" s="79"/>
      <c r="D18" s="17"/>
    </row>
    <row r="19" spans="1:4" s="8" customFormat="1" ht="12.75">
      <c r="A19" s="9"/>
      <c r="B19" s="10"/>
      <c r="C19" s="79"/>
      <c r="D19" s="17"/>
    </row>
    <row r="20" spans="2:4" ht="12.75">
      <c r="B20" s="6"/>
      <c r="C20" s="17"/>
      <c r="D20" s="17"/>
    </row>
    <row r="21" spans="2:4" ht="12.75">
      <c r="B21" s="6"/>
      <c r="C21" s="17"/>
      <c r="D21" s="17"/>
    </row>
    <row r="22" spans="2:4" ht="12.75">
      <c r="B22" s="6"/>
      <c r="C22" s="17"/>
      <c r="D22" s="17"/>
    </row>
    <row r="23" spans="2:4" ht="12.75">
      <c r="B23" s="6"/>
      <c r="C23" s="17"/>
      <c r="D23" s="17"/>
    </row>
    <row r="24" spans="2:4" ht="12.75">
      <c r="B24" s="6"/>
      <c r="C24" s="17"/>
      <c r="D24" s="17"/>
    </row>
    <row r="25" spans="2:4" ht="12.75">
      <c r="B25" s="6"/>
      <c r="C25" s="17"/>
      <c r="D25" s="17"/>
    </row>
    <row r="26" spans="2:3" ht="12.75">
      <c r="B26" s="6"/>
      <c r="C26" s="17"/>
    </row>
  </sheetData>
  <sheetProtection/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.421875" style="0" customWidth="1"/>
    <col min="2" max="2" width="44.7109375" style="0" customWidth="1"/>
    <col min="3" max="3" width="36.57421875" style="0" customWidth="1"/>
  </cols>
  <sheetData>
    <row r="1" ht="15">
      <c r="A1" s="46" t="s">
        <v>624</v>
      </c>
    </row>
    <row r="3" spans="1:3" ht="63.75" customHeight="1">
      <c r="A3" s="323" t="s">
        <v>302</v>
      </c>
      <c r="B3" s="323"/>
      <c r="C3" s="323"/>
    </row>
    <row r="4" spans="1:3" ht="15.75">
      <c r="A4" s="42"/>
      <c r="B4" s="42"/>
      <c r="C4" s="42"/>
    </row>
    <row r="5" spans="1:3" ht="57.75" customHeight="1">
      <c r="A5" s="324" t="s">
        <v>287</v>
      </c>
      <c r="B5" s="324"/>
      <c r="C5" s="324"/>
    </row>
    <row r="7" spans="1:3" ht="38.25">
      <c r="A7" s="43" t="s">
        <v>14</v>
      </c>
      <c r="B7" s="43" t="s">
        <v>288</v>
      </c>
      <c r="C7" s="44" t="s">
        <v>289</v>
      </c>
    </row>
    <row r="8" spans="1:3" ht="12.75">
      <c r="A8" s="325" t="s">
        <v>23</v>
      </c>
      <c r="B8" s="326"/>
      <c r="C8" s="327"/>
    </row>
    <row r="9" spans="1:3" ht="12.75">
      <c r="A9" s="45" t="s">
        <v>290</v>
      </c>
      <c r="B9" s="55" t="s">
        <v>291</v>
      </c>
      <c r="C9" s="56" t="s">
        <v>292</v>
      </c>
    </row>
    <row r="10" spans="1:3" ht="12.75">
      <c r="A10" s="45" t="s">
        <v>293</v>
      </c>
      <c r="B10" s="55" t="s">
        <v>294</v>
      </c>
      <c r="C10" s="56" t="s">
        <v>292</v>
      </c>
    </row>
    <row r="11" spans="1:3" ht="12.75">
      <c r="A11" s="45" t="s">
        <v>295</v>
      </c>
      <c r="B11" s="55" t="s">
        <v>296</v>
      </c>
      <c r="C11" s="56" t="s">
        <v>292</v>
      </c>
    </row>
    <row r="12" spans="1:3" ht="12.75">
      <c r="A12" s="45" t="s">
        <v>297</v>
      </c>
      <c r="B12" s="55" t="s">
        <v>298</v>
      </c>
      <c r="C12" s="56" t="s">
        <v>299</v>
      </c>
    </row>
    <row r="13" spans="1:3" ht="12.75">
      <c r="A13" s="45" t="s">
        <v>300</v>
      </c>
      <c r="B13" s="55" t="s">
        <v>301</v>
      </c>
      <c r="C13" s="56" t="s">
        <v>335</v>
      </c>
    </row>
  </sheetData>
  <sheetProtection/>
  <mergeCells count="3">
    <mergeCell ref="A3:C3"/>
    <mergeCell ref="A5:C5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28.28125" style="0" customWidth="1"/>
    <col min="3" max="3" width="30.7109375" style="0" customWidth="1"/>
  </cols>
  <sheetData>
    <row r="1" ht="12.75">
      <c r="A1" s="236" t="s">
        <v>670</v>
      </c>
    </row>
    <row r="3" spans="1:4" s="176" customFormat="1" ht="14.25">
      <c r="A3" s="172" t="s">
        <v>625</v>
      </c>
      <c r="B3" s="173"/>
      <c r="C3" s="174"/>
      <c r="D3" s="175"/>
    </row>
    <row r="4" spans="1:3" s="176" customFormat="1" ht="14.25">
      <c r="A4" s="177"/>
      <c r="B4" s="177"/>
      <c r="C4" s="177"/>
    </row>
    <row r="5" spans="1:3" s="176" customFormat="1" ht="14.25">
      <c r="A5" s="237" t="s">
        <v>7</v>
      </c>
      <c r="B5" s="178" t="s">
        <v>626</v>
      </c>
      <c r="C5" s="237" t="s">
        <v>627</v>
      </c>
    </row>
    <row r="6" spans="1:10" s="176" customFormat="1" ht="14.25">
      <c r="A6" s="179" t="s">
        <v>290</v>
      </c>
      <c r="B6" s="180" t="s">
        <v>628</v>
      </c>
      <c r="C6" s="181">
        <v>72</v>
      </c>
      <c r="J6" s="182"/>
    </row>
    <row r="7" spans="1:8" s="176" customFormat="1" ht="14.25">
      <c r="A7" s="183" t="s">
        <v>293</v>
      </c>
      <c r="B7" s="184" t="s">
        <v>629</v>
      </c>
      <c r="C7" s="181">
        <v>26</v>
      </c>
      <c r="H7" s="185"/>
    </row>
    <row r="8" spans="1:3" s="176" customFormat="1" ht="14.25">
      <c r="A8" s="183" t="s">
        <v>295</v>
      </c>
      <c r="B8" s="184" t="s">
        <v>630</v>
      </c>
      <c r="C8" s="181">
        <v>49</v>
      </c>
    </row>
    <row r="9" spans="1:3" s="176" customFormat="1" ht="14.25">
      <c r="A9" s="183" t="s">
        <v>297</v>
      </c>
      <c r="B9" s="184" t="s">
        <v>631</v>
      </c>
      <c r="C9" s="181">
        <v>34</v>
      </c>
    </row>
    <row r="10" spans="1:3" s="176" customFormat="1" ht="14.25">
      <c r="A10" s="183" t="s">
        <v>300</v>
      </c>
      <c r="B10" s="184" t="s">
        <v>632</v>
      </c>
      <c r="C10" s="181">
        <v>24</v>
      </c>
    </row>
    <row r="11" spans="1:3" s="176" customFormat="1" ht="14.25">
      <c r="A11" s="183" t="s">
        <v>633</v>
      </c>
      <c r="B11" s="184" t="s">
        <v>634</v>
      </c>
      <c r="C11" s="181">
        <v>25</v>
      </c>
    </row>
    <row r="12" spans="1:3" s="176" customFormat="1" ht="14.25">
      <c r="A12" s="183" t="s">
        <v>635</v>
      </c>
      <c r="B12" s="184" t="s">
        <v>636</v>
      </c>
      <c r="C12" s="181">
        <v>33</v>
      </c>
    </row>
    <row r="13" spans="1:3" s="176" customFormat="1" ht="14.25">
      <c r="A13" s="183" t="s">
        <v>637</v>
      </c>
      <c r="B13" s="184" t="s">
        <v>638</v>
      </c>
      <c r="C13" s="181">
        <v>15</v>
      </c>
    </row>
    <row r="14" spans="1:3" s="176" customFormat="1" ht="14.25">
      <c r="A14" s="183" t="s">
        <v>639</v>
      </c>
      <c r="B14" s="184" t="s">
        <v>640</v>
      </c>
      <c r="C14" s="181">
        <v>18</v>
      </c>
    </row>
    <row r="15" spans="1:3" s="176" customFormat="1" ht="14.25">
      <c r="A15" s="183" t="s">
        <v>641</v>
      </c>
      <c r="B15" s="184" t="s">
        <v>642</v>
      </c>
      <c r="C15" s="181">
        <v>30</v>
      </c>
    </row>
    <row r="16" spans="1:3" s="176" customFormat="1" ht="14.25">
      <c r="A16" s="186"/>
      <c r="B16" s="238" t="s">
        <v>643</v>
      </c>
      <c r="C16" s="242">
        <f>SUM(C6:C15)</f>
        <v>326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Maximus Broker</cp:lastModifiedBy>
  <cp:lastPrinted>2014-11-07T08:47:58Z</cp:lastPrinted>
  <dcterms:created xsi:type="dcterms:W3CDTF">2004-04-21T13:58:08Z</dcterms:created>
  <dcterms:modified xsi:type="dcterms:W3CDTF">2014-11-07T08:48:02Z</dcterms:modified>
  <cp:category/>
  <cp:version/>
  <cp:contentType/>
  <cp:contentStatus/>
</cp:coreProperties>
</file>