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<sst xmlns="http://schemas.openxmlformats.org/spreadsheetml/2006/main" count="91" uniqueCount="89">
  <si>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Bazar</t>
  </si>
  <si>
    <t>Chyliny</t>
  </si>
  <si>
    <t>Ciepielewo</t>
  </si>
  <si>
    <t>Dzierżanowo</t>
  </si>
  <si>
    <t>Głódki</t>
  </si>
  <si>
    <t>Grzanka</t>
  </si>
  <si>
    <t>Kaptury</t>
  </si>
  <si>
    <t>Chrzanowo</t>
  </si>
  <si>
    <t>Laski</t>
  </si>
  <si>
    <t>Magnuszew Duży</t>
  </si>
  <si>
    <t>Magnuszew Mały</t>
  </si>
  <si>
    <t>Makowica</t>
  </si>
  <si>
    <t>Nowy Strachocin</t>
  </si>
  <si>
    <t>Nowy Szelków</t>
  </si>
  <si>
    <t>Orzyc</t>
  </si>
  <si>
    <t>Pomaski Małe</t>
  </si>
  <si>
    <t>Pomaski Wielkie</t>
  </si>
  <si>
    <t>Przeradowo</t>
  </si>
  <si>
    <t>Rostki</t>
  </si>
  <si>
    <t>Smrock-Dwór</t>
  </si>
  <si>
    <t>Smrock-Kolonia</t>
  </si>
  <si>
    <t>Stary Strachocin</t>
  </si>
  <si>
    <t>Stary Szelków</t>
  </si>
  <si>
    <t>Zakliczewo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</si>
  <si>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</si>
  <si>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</si>
  <si>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</si>
  <si>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</si>
  <si>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</si>
  <si>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</si>
  <si>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</si>
  <si>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</si>
  <si>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</si>
  <si>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</si>
  <si>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</si>
  <si>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</si>
  <si>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</si>
  <si>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</si>
  <si>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</si>
  <si>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</si>
  <si>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</si>
  <si>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</si>
  <si>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</si>
  <si>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</si>
  <si>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</si>
  <si>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</si>
  <si>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</si>
  <si>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</si>
  <si>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</si>
  <si>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Remont drogi gminnej łączącej wsie Rostki - Nowy Szelków poprzez utrwalenie emulsją asfaltową</t>
  </si>
  <si>
    <t>Budowa drogi asfaltowej nr 20/70</t>
  </si>
  <si>
    <t>Budowa drogi asfaltowej łączącej Dzierżanowo z Pomaskami Małymi</t>
  </si>
  <si>
    <t>Budowa drogi żwirowej na działce nr 35 i 136</t>
  </si>
  <si>
    <t>Remont drogi gminnej Nr 9 poprzez powierzchniowe utrwalenie emusją asfaltową</t>
  </si>
  <si>
    <t>Remont dróg we wsi Stary Szelków poprzez żwirowanie</t>
  </si>
  <si>
    <t>Zakup kostki brukowej i krawężników</t>
  </si>
  <si>
    <t>Żwirowanie dróg gruntowych nr 39/1 i 39/12 oraz 1/1, 2/1, 3/1</t>
  </si>
  <si>
    <t>Asfaltowanie drogi gminnej nr 51</t>
  </si>
  <si>
    <t>Wykonanie fundamentów do świetlicy wiejskiej, w przypadku niewykorzystania wszystkich środków na wykonanie przyłącza wodociągowego</t>
  </si>
  <si>
    <t>Żwirowanie i profilowanie drogi gminnej Nr 84 w kierunku wsi Laski</t>
  </si>
  <si>
    <t>Budowa placu zabaw</t>
  </si>
  <si>
    <t>Budowa oświetlenia ulicznego w Pomaskach Małych</t>
  </si>
  <si>
    <t>Zakup i momtaż lustra drogowego</t>
  </si>
  <si>
    <t>Wyznaczenie granic drogi gminnej Nr 24 w Kapturach</t>
  </si>
  <si>
    <t>Żwirowanie i profilowanie drogi gminnej Nr 24 w Kapturach</t>
  </si>
  <si>
    <t>Zakup drzwi i okien do świetlicy w Laskach</t>
  </si>
  <si>
    <t>Zakup chłodni do przechowywania produktów spożywczych</t>
  </si>
  <si>
    <t>Kontynuacja budowy drogi nr 61</t>
  </si>
  <si>
    <t>Remont drogi nr 37 w kierunku Zelk poprzez wykonanie podbudowy</t>
  </si>
  <si>
    <t>Odkrzaczanie poboczy dróg gminnych na terenie miejscowości Chrzanowo</t>
  </si>
  <si>
    <t>Żwirowanie i profilowanie dróg gminnych nr 101 i nr 22</t>
  </si>
  <si>
    <t xml:space="preserve">Wykonanie projektu łącznika dwóch sal, w przypadku rezerwy reszta przeznaczona na żwir </t>
  </si>
  <si>
    <t>Budowa oświetlenia ulicznego w Starym Strachocinie</t>
  </si>
  <si>
    <t>Zakup krzeseł 50 szt. do świetlicy wiejskiej w Przeradowie</t>
  </si>
  <si>
    <t>Wytyczenie granic drogi gminnej Nr 135 wraz z wyrównaniem</t>
  </si>
  <si>
    <t>Remont drogi na oczyszczalnię polegający na uzupełnieniu ubytków w nawierzchni poprzez zasypanie ich tłuczniem drogowym</t>
  </si>
  <si>
    <t>Żwiorowanie dróg gminnych na terenie wsi</t>
  </si>
  <si>
    <t>Lp.</t>
  </si>
  <si>
    <t>SOŁECTWO</t>
  </si>
  <si>
    <t>ROZDZIAŁ</t>
  </si>
  <si>
    <t>PARAGRAF</t>
  </si>
  <si>
    <t>NAZWA ZADANIA, PRZEDSIĘWZIĘCIA</t>
  </si>
  <si>
    <t>KWOTA</t>
  </si>
  <si>
    <t>Remont drogi gminnej Nr 112 polegający na wysypaniu gruzobetonu kruszonego i przysypaniu go żwirem</t>
  </si>
  <si>
    <t>Zestawienie przedsięwzięć realizowanych w ramach Funduszu Sołeckiego w roku 2017</t>
  </si>
  <si>
    <t>Załącznik Nr 8</t>
  </si>
  <si>
    <t>do Uchwały Nr ….</t>
  </si>
  <si>
    <t>Rady Gminy w Szelkowie</t>
  </si>
  <si>
    <t>z dnia 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</si>
</sst>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164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164" fontId="14" fillId="0" borderId="2" xfId="0" applyNumberFormat="1" applyFont="1" applyBorder="1" applyAlignment="1">
      <alignment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3" fillId="0" borderId="4" xfId="0" applyFont="1" applyBorder="1" applyAlignment="1">
      <alignment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B47" sqref="B47"/>
    </sheetView>
  </sheetViews>
  <sheetFormatPr defaultColWidth="9.140625" defaultRowHeight="12.75"/>
  <cols>
    <col min="1" max="1" width="5.00390625" style="2" customWidth="1"/>
    <col min="2" max="2" width="26.7109375" style="0" customWidth="1"/>
    <col min="3" max="3" width="12.57421875" style="0" customWidth="1"/>
    <col min="4" max="4" width="14.421875" style="0" customWidth="1"/>
    <col min="5" max="5" width="132.28125" style="0" customWidth="1"/>
    <col min="6" max="6" width="20.7109375" style="1" customWidth="1"/>
    <col min="7" max="7" width="14.140625" style="0" hidden="1" customWidth="1"/>
    <col min="8" max="8" width="13.57421875" style="0" hidden="1" customWidth="1"/>
  </cols>
  <sheetData>
    <row r="1" spans="5:6" ht="20.25" customHeight="1">
      <c r="E1" s="32" t="s">
        <v>85</v>
      </c>
      <c r="F1" s="32"/>
    </row>
    <row r="2" spans="5:6" ht="13.5" customHeight="1">
      <c r="E2" s="33"/>
      <c r="F2" s="33" t="s">
        <v>86</v>
      </c>
    </row>
    <row r="3" spans="5:6" ht="15" customHeight="1">
      <c r="E3" s="33"/>
      <c r="F3" s="33" t="s">
        <v>87</v>
      </c>
    </row>
    <row r="4" spans="5:6" ht="14.25" customHeight="1">
      <c r="E4" s="34"/>
      <c r="F4" s="35" t="s">
        <v>88</v>
      </c>
    </row>
    <row r="5" spans="1:6" ht="18.75" customHeight="1">
      <c r="A5" s="22" t="s">
        <v>84</v>
      </c>
      <c r="B5" s="23"/>
      <c r="C5" s="23"/>
      <c r="D5" s="23"/>
      <c r="E5" s="23"/>
      <c r="F5" s="23"/>
    </row>
    <row r="6" spans="1:6" s="4" customFormat="1" ht="19.5" customHeight="1">
      <c r="A6" s="20" t="s">
        <v>77</v>
      </c>
      <c r="B6" s="21" t="s">
        <v>78</v>
      </c>
      <c r="C6" s="21" t="s">
        <v>79</v>
      </c>
      <c r="D6" s="21" t="s">
        <v>80</v>
      </c>
      <c r="E6" s="21" t="s">
        <v>81</v>
      </c>
      <c r="F6" s="21" t="s">
        <v>82</v>
      </c>
    </row>
    <row r="7" spans="1:8" s="8" customFormat="1" ht="19.5" customHeight="1">
      <c r="A7" s="9" t="s">
        <v>24</v>
      </c>
      <c r="B7" s="10" t="s">
        <v>0</v>
      </c>
      <c r="C7" s="11">
        <v>60016</v>
      </c>
      <c r="D7" s="11">
        <v>6050</v>
      </c>
      <c r="E7" s="12" t="s">
        <v>50</v>
      </c>
      <c r="F7" s="13">
        <v>12768.67</v>
      </c>
      <c r="G7" s="6"/>
      <c r="H7" s="7">
        <f>F7-G7</f>
        <v>12768.67</v>
      </c>
    </row>
    <row r="8" spans="1:8" s="8" customFormat="1" ht="19.5" customHeight="1">
      <c r="A8" s="14" t="s">
        <v>25</v>
      </c>
      <c r="B8" s="15" t="s">
        <v>1</v>
      </c>
      <c r="C8" s="16">
        <v>92109</v>
      </c>
      <c r="D8" s="16">
        <v>4210</v>
      </c>
      <c r="E8" s="12" t="s">
        <v>55</v>
      </c>
      <c r="F8" s="13">
        <v>9995.39</v>
      </c>
      <c r="G8" s="5"/>
      <c r="H8" s="7">
        <f aca="true" t="shared" si="0" ref="H8:H37">F8-G8</f>
        <v>9995.39</v>
      </c>
    </row>
    <row r="9" spans="1:8" s="8" customFormat="1" ht="19.5" customHeight="1">
      <c r="A9" s="27" t="s">
        <v>26</v>
      </c>
      <c r="B9" s="25" t="s">
        <v>2</v>
      </c>
      <c r="C9" s="16">
        <v>60016</v>
      </c>
      <c r="D9" s="16">
        <v>4270</v>
      </c>
      <c r="E9" s="12" t="s">
        <v>76</v>
      </c>
      <c r="F9" s="13">
        <v>6382.03</v>
      </c>
      <c r="G9" s="5"/>
      <c r="H9" s="7">
        <f t="shared" si="0"/>
        <v>6382.03</v>
      </c>
    </row>
    <row r="10" spans="1:8" s="8" customFormat="1" ht="19.5" customHeight="1">
      <c r="A10" s="28"/>
      <c r="B10" s="26"/>
      <c r="C10" s="17">
        <v>92109</v>
      </c>
      <c r="D10" s="17">
        <v>4210</v>
      </c>
      <c r="E10" s="12" t="s">
        <v>66</v>
      </c>
      <c r="F10" s="13">
        <v>5000</v>
      </c>
      <c r="G10" s="5"/>
      <c r="H10" s="7">
        <f t="shared" si="0"/>
        <v>5000</v>
      </c>
    </row>
    <row r="11" spans="1:8" s="8" customFormat="1" ht="39.75" customHeight="1">
      <c r="A11" s="25" t="s">
        <v>27</v>
      </c>
      <c r="B11" s="25" t="s">
        <v>3</v>
      </c>
      <c r="C11" s="16">
        <v>60016</v>
      </c>
      <c r="D11" s="16">
        <v>4270</v>
      </c>
      <c r="E11" s="18" t="s">
        <v>75</v>
      </c>
      <c r="F11" s="13">
        <v>2400</v>
      </c>
      <c r="G11" s="5"/>
      <c r="H11" s="7">
        <f t="shared" si="0"/>
        <v>2400</v>
      </c>
    </row>
    <row r="12" spans="1:8" s="8" customFormat="1" ht="19.5" customHeight="1">
      <c r="A12" s="26"/>
      <c r="B12" s="26"/>
      <c r="C12" s="17">
        <v>60016</v>
      </c>
      <c r="D12" s="17">
        <v>6050</v>
      </c>
      <c r="E12" s="18" t="s">
        <v>51</v>
      </c>
      <c r="F12" s="13">
        <v>11264.21</v>
      </c>
      <c r="G12" s="5"/>
      <c r="H12" s="7">
        <f t="shared" si="0"/>
        <v>11264.21</v>
      </c>
    </row>
    <row r="13" spans="1:8" s="8" customFormat="1" ht="19.5" customHeight="1">
      <c r="A13" s="9" t="s">
        <v>28</v>
      </c>
      <c r="B13" s="10" t="s">
        <v>4</v>
      </c>
      <c r="C13" s="11">
        <v>60016</v>
      </c>
      <c r="D13" s="11">
        <v>6050</v>
      </c>
      <c r="E13" s="18" t="s">
        <v>51</v>
      </c>
      <c r="F13" s="13">
        <v>7886.53</v>
      </c>
      <c r="G13" s="5"/>
      <c r="H13" s="7">
        <f t="shared" si="0"/>
        <v>7886.53</v>
      </c>
    </row>
    <row r="14" spans="1:8" s="8" customFormat="1" ht="19.5" customHeight="1">
      <c r="A14" s="9" t="s">
        <v>29</v>
      </c>
      <c r="B14" s="10" t="s">
        <v>5</v>
      </c>
      <c r="C14" s="11">
        <v>6016</v>
      </c>
      <c r="D14" s="11">
        <v>6050</v>
      </c>
      <c r="E14" s="12" t="s">
        <v>67</v>
      </c>
      <c r="F14" s="13">
        <v>7857.64</v>
      </c>
      <c r="G14" s="5"/>
      <c r="H14" s="7">
        <f t="shared" si="0"/>
        <v>7857.64</v>
      </c>
    </row>
    <row r="15" spans="1:8" s="8" customFormat="1" ht="19.5" customHeight="1">
      <c r="A15" s="27" t="s">
        <v>30</v>
      </c>
      <c r="B15" s="25" t="s">
        <v>6</v>
      </c>
      <c r="C15" s="16">
        <v>60016</v>
      </c>
      <c r="D15" s="16">
        <v>4300</v>
      </c>
      <c r="E15" s="12" t="s">
        <v>63</v>
      </c>
      <c r="F15" s="13">
        <v>3500</v>
      </c>
      <c r="G15" s="5"/>
      <c r="H15" s="7">
        <f t="shared" si="0"/>
        <v>3500</v>
      </c>
    </row>
    <row r="16" spans="1:8" s="8" customFormat="1" ht="19.5" customHeight="1">
      <c r="A16" s="29"/>
      <c r="B16" s="31"/>
      <c r="C16" s="19">
        <v>60016</v>
      </c>
      <c r="D16" s="19">
        <v>4210</v>
      </c>
      <c r="E16" s="12" t="s">
        <v>62</v>
      </c>
      <c r="F16" s="13">
        <v>1100</v>
      </c>
      <c r="G16" s="5"/>
      <c r="H16" s="7">
        <f t="shared" si="0"/>
        <v>1100</v>
      </c>
    </row>
    <row r="17" spans="1:8" s="8" customFormat="1" ht="19.5" customHeight="1">
      <c r="A17" s="30"/>
      <c r="B17" s="26"/>
      <c r="C17" s="17">
        <v>60016</v>
      </c>
      <c r="D17" s="17">
        <v>4270</v>
      </c>
      <c r="E17" s="12" t="s">
        <v>64</v>
      </c>
      <c r="F17" s="13">
        <v>3893.19</v>
      </c>
      <c r="G17" s="5"/>
      <c r="H17" s="7">
        <f t="shared" si="0"/>
        <v>3893.19</v>
      </c>
    </row>
    <row r="18" spans="1:8" s="8" customFormat="1" ht="19.5" customHeight="1">
      <c r="A18" s="25" t="s">
        <v>31</v>
      </c>
      <c r="B18" s="25" t="s">
        <v>7</v>
      </c>
      <c r="C18" s="16">
        <v>60016</v>
      </c>
      <c r="D18" s="16">
        <v>4270</v>
      </c>
      <c r="E18" s="12" t="s">
        <v>68</v>
      </c>
      <c r="F18" s="13">
        <v>7377.64</v>
      </c>
      <c r="G18" s="5"/>
      <c r="H18" s="7">
        <f t="shared" si="0"/>
        <v>7377.64</v>
      </c>
    </row>
    <row r="19" spans="1:8" s="8" customFormat="1" ht="19.5" customHeight="1">
      <c r="A19" s="26"/>
      <c r="B19" s="26"/>
      <c r="C19" s="17">
        <v>60016</v>
      </c>
      <c r="D19" s="17">
        <v>4270</v>
      </c>
      <c r="E19" s="12" t="s">
        <v>69</v>
      </c>
      <c r="F19" s="13">
        <v>1000</v>
      </c>
      <c r="G19" s="5"/>
      <c r="H19" s="7">
        <f t="shared" si="0"/>
        <v>1000</v>
      </c>
    </row>
    <row r="20" spans="1:8" s="8" customFormat="1" ht="19.5" customHeight="1">
      <c r="A20" s="14" t="s">
        <v>32</v>
      </c>
      <c r="B20" s="15" t="s">
        <v>8</v>
      </c>
      <c r="C20" s="16">
        <v>92109</v>
      </c>
      <c r="D20" s="16">
        <v>4210</v>
      </c>
      <c r="E20" s="12" t="s">
        <v>65</v>
      </c>
      <c r="F20" s="13">
        <v>9446.51</v>
      </c>
      <c r="G20" s="5"/>
      <c r="H20" s="7">
        <f t="shared" si="0"/>
        <v>9446.51</v>
      </c>
    </row>
    <row r="21" spans="1:8" s="8" customFormat="1" ht="19.5" customHeight="1">
      <c r="A21" s="9" t="s">
        <v>33</v>
      </c>
      <c r="B21" s="10" t="s">
        <v>9</v>
      </c>
      <c r="C21" s="11">
        <v>60016</v>
      </c>
      <c r="D21" s="11">
        <v>4270</v>
      </c>
      <c r="E21" s="12" t="s">
        <v>70</v>
      </c>
      <c r="F21" s="13">
        <v>11757.58</v>
      </c>
      <c r="G21" s="5"/>
      <c r="H21" s="7">
        <f t="shared" si="0"/>
        <v>11757.58</v>
      </c>
    </row>
    <row r="22" spans="1:8" s="8" customFormat="1" ht="19.5" customHeight="1">
      <c r="A22" s="14" t="s">
        <v>34</v>
      </c>
      <c r="B22" s="15" t="s">
        <v>10</v>
      </c>
      <c r="C22" s="16">
        <v>92109</v>
      </c>
      <c r="D22" s="16">
        <v>4300</v>
      </c>
      <c r="E22" s="12" t="s">
        <v>60</v>
      </c>
      <c r="F22" s="13">
        <v>12277.57</v>
      </c>
      <c r="G22" s="5"/>
      <c r="H22" s="7">
        <f t="shared" si="0"/>
        <v>12277.57</v>
      </c>
    </row>
    <row r="23" spans="1:8" s="8" customFormat="1" ht="19.5" customHeight="1">
      <c r="A23" s="14" t="s">
        <v>35</v>
      </c>
      <c r="B23" s="15" t="s">
        <v>11</v>
      </c>
      <c r="C23" s="16">
        <v>60016</v>
      </c>
      <c r="D23" s="16">
        <v>4270</v>
      </c>
      <c r="E23" s="12" t="s">
        <v>52</v>
      </c>
      <c r="F23" s="13">
        <v>13664.21</v>
      </c>
      <c r="G23" s="5"/>
      <c r="H23" s="7">
        <f t="shared" si="0"/>
        <v>13664.21</v>
      </c>
    </row>
    <row r="24" spans="1:8" s="8" customFormat="1" ht="19.5" customHeight="1">
      <c r="A24" s="14" t="s">
        <v>36</v>
      </c>
      <c r="B24" s="15" t="s">
        <v>12</v>
      </c>
      <c r="C24" s="16">
        <v>92109</v>
      </c>
      <c r="D24" s="16">
        <v>4300</v>
      </c>
      <c r="E24" s="18" t="s">
        <v>71</v>
      </c>
      <c r="F24" s="13">
        <v>11410.92</v>
      </c>
      <c r="G24" s="5"/>
      <c r="H24" s="7">
        <f t="shared" si="0"/>
        <v>11410.92</v>
      </c>
    </row>
    <row r="25" spans="1:8" s="8" customFormat="1" ht="19.5" customHeight="1">
      <c r="A25" s="9" t="s">
        <v>37</v>
      </c>
      <c r="B25" s="10" t="s">
        <v>13</v>
      </c>
      <c r="C25" s="11">
        <v>60016</v>
      </c>
      <c r="D25" s="11">
        <v>6050</v>
      </c>
      <c r="E25" s="12" t="s">
        <v>49</v>
      </c>
      <c r="F25" s="13">
        <v>10342.05</v>
      </c>
      <c r="G25" s="5"/>
      <c r="H25" s="7">
        <f t="shared" si="0"/>
        <v>10342.05</v>
      </c>
    </row>
    <row r="26" spans="1:8" s="8" customFormat="1" ht="19.5" customHeight="1">
      <c r="A26" s="9" t="s">
        <v>38</v>
      </c>
      <c r="B26" s="10" t="s">
        <v>14</v>
      </c>
      <c r="C26" s="11">
        <v>60016</v>
      </c>
      <c r="D26" s="11">
        <v>6050</v>
      </c>
      <c r="E26" s="12" t="s">
        <v>57</v>
      </c>
      <c r="F26" s="13">
        <v>10919.82</v>
      </c>
      <c r="G26" s="5"/>
      <c r="H26" s="7">
        <f t="shared" si="0"/>
        <v>10919.82</v>
      </c>
    </row>
    <row r="27" spans="1:8" s="8" customFormat="1" ht="19.5" customHeight="1">
      <c r="A27" s="10" t="s">
        <v>39</v>
      </c>
      <c r="B27" s="10" t="s">
        <v>15</v>
      </c>
      <c r="C27" s="11">
        <v>90015</v>
      </c>
      <c r="D27" s="11">
        <v>4300</v>
      </c>
      <c r="E27" s="12" t="s">
        <v>61</v>
      </c>
      <c r="F27" s="13">
        <v>7106.55</v>
      </c>
      <c r="G27" s="5"/>
      <c r="H27" s="7">
        <f t="shared" si="0"/>
        <v>7106.55</v>
      </c>
    </row>
    <row r="28" spans="1:8" s="8" customFormat="1" ht="19.5" customHeight="1">
      <c r="A28" s="10" t="s">
        <v>40</v>
      </c>
      <c r="B28" s="10" t="s">
        <v>16</v>
      </c>
      <c r="C28" s="11">
        <v>60016</v>
      </c>
      <c r="D28" s="11">
        <v>4300</v>
      </c>
      <c r="E28" s="12" t="s">
        <v>59</v>
      </c>
      <c r="F28" s="13">
        <v>8666.52</v>
      </c>
      <c r="G28" s="5"/>
      <c r="H28" s="7">
        <f t="shared" si="0"/>
        <v>8666.52</v>
      </c>
    </row>
    <row r="29" spans="1:8" s="8" customFormat="1" ht="19.5" customHeight="1">
      <c r="A29" s="25" t="s">
        <v>41</v>
      </c>
      <c r="B29" s="25" t="s">
        <v>17</v>
      </c>
      <c r="C29" s="16">
        <v>92109</v>
      </c>
      <c r="D29" s="16">
        <v>4210</v>
      </c>
      <c r="E29" s="12" t="s">
        <v>73</v>
      </c>
      <c r="F29" s="13">
        <v>2500</v>
      </c>
      <c r="G29" s="5"/>
      <c r="H29" s="7">
        <f>F29-G29</f>
        <v>2500</v>
      </c>
    </row>
    <row r="30" spans="1:8" s="8" customFormat="1" ht="19.5" customHeight="1">
      <c r="A30" s="26"/>
      <c r="B30" s="26"/>
      <c r="C30" s="17">
        <v>60016</v>
      </c>
      <c r="D30" s="17">
        <v>4300</v>
      </c>
      <c r="E30" s="12" t="s">
        <v>74</v>
      </c>
      <c r="F30" s="13">
        <v>9228.69</v>
      </c>
      <c r="G30" s="5"/>
      <c r="H30" s="7">
        <f t="shared" si="0"/>
        <v>9228.69</v>
      </c>
    </row>
    <row r="31" spans="1:8" s="8" customFormat="1" ht="19.5" customHeight="1">
      <c r="A31" s="10" t="s">
        <v>42</v>
      </c>
      <c r="B31" s="10" t="s">
        <v>18</v>
      </c>
      <c r="C31" s="11">
        <v>60016</v>
      </c>
      <c r="D31" s="11">
        <v>6050</v>
      </c>
      <c r="E31" s="12" t="s">
        <v>49</v>
      </c>
      <c r="F31" s="13">
        <v>7395.43</v>
      </c>
      <c r="G31" s="5"/>
      <c r="H31" s="7">
        <f t="shared" si="0"/>
        <v>7395.43</v>
      </c>
    </row>
    <row r="32" spans="1:8" s="8" customFormat="1" ht="19.5" customHeight="1">
      <c r="A32" s="10" t="s">
        <v>43</v>
      </c>
      <c r="B32" s="10" t="s">
        <v>19</v>
      </c>
      <c r="C32" s="11">
        <v>60016</v>
      </c>
      <c r="D32" s="11">
        <v>4270</v>
      </c>
      <c r="E32" s="12" t="s">
        <v>56</v>
      </c>
      <c r="F32" s="13">
        <v>9648.73</v>
      </c>
      <c r="G32" s="5"/>
      <c r="H32" s="7">
        <f t="shared" si="0"/>
        <v>9648.73</v>
      </c>
    </row>
    <row r="33" spans="1:8" s="8" customFormat="1" ht="19.5" customHeight="1">
      <c r="A33" s="14" t="s">
        <v>44</v>
      </c>
      <c r="B33" s="15" t="s">
        <v>20</v>
      </c>
      <c r="C33" s="16">
        <v>60016</v>
      </c>
      <c r="D33" s="16">
        <v>4270</v>
      </c>
      <c r="E33" s="12" t="s">
        <v>83</v>
      </c>
      <c r="F33" s="13">
        <v>8926.52</v>
      </c>
      <c r="G33" s="5"/>
      <c r="H33" s="7">
        <f t="shared" si="0"/>
        <v>8926.52</v>
      </c>
    </row>
    <row r="34" spans="1:8" s="8" customFormat="1" ht="19.5" customHeight="1">
      <c r="A34" s="14" t="s">
        <v>45</v>
      </c>
      <c r="B34" s="15" t="s">
        <v>21</v>
      </c>
      <c r="C34" s="16">
        <v>90015</v>
      </c>
      <c r="D34" s="16">
        <v>4300</v>
      </c>
      <c r="E34" s="12" t="s">
        <v>72</v>
      </c>
      <c r="F34" s="13">
        <v>7453.21</v>
      </c>
      <c r="G34" s="5"/>
      <c r="H34" s="7">
        <f t="shared" si="0"/>
        <v>7453.21</v>
      </c>
    </row>
    <row r="35" spans="1:8" s="8" customFormat="1" ht="19.5" customHeight="1">
      <c r="A35" s="25" t="s">
        <v>46</v>
      </c>
      <c r="B35" s="25" t="s">
        <v>22</v>
      </c>
      <c r="C35" s="16">
        <v>60016</v>
      </c>
      <c r="D35" s="16">
        <v>6050</v>
      </c>
      <c r="E35" s="12" t="s">
        <v>53</v>
      </c>
      <c r="F35" s="13">
        <v>1800</v>
      </c>
      <c r="G35" s="5"/>
      <c r="H35" s="7">
        <f t="shared" si="0"/>
        <v>1800</v>
      </c>
    </row>
    <row r="36" spans="1:8" s="8" customFormat="1" ht="19.5" customHeight="1">
      <c r="A36" s="26"/>
      <c r="B36" s="26"/>
      <c r="C36" s="17">
        <v>60016</v>
      </c>
      <c r="D36" s="17">
        <v>4270</v>
      </c>
      <c r="E36" s="12" t="s">
        <v>54</v>
      </c>
      <c r="F36" s="13">
        <v>11661.99</v>
      </c>
      <c r="G36" s="5"/>
      <c r="H36" s="7">
        <f t="shared" si="0"/>
        <v>11661.99</v>
      </c>
    </row>
    <row r="37" spans="1:8" s="8" customFormat="1" ht="38.25" customHeight="1">
      <c r="A37" s="9" t="s">
        <v>47</v>
      </c>
      <c r="B37" s="10" t="s">
        <v>23</v>
      </c>
      <c r="C37" s="11">
        <v>92109</v>
      </c>
      <c r="D37" s="11">
        <v>6050</v>
      </c>
      <c r="E37" s="18" t="s">
        <v>58</v>
      </c>
      <c r="F37" s="13">
        <v>13808.65</v>
      </c>
      <c r="G37" s="5"/>
      <c r="H37" s="7">
        <f t="shared" si="0"/>
        <v>13808.65</v>
      </c>
    </row>
    <row r="38" spans="1:8" s="8" customFormat="1" ht="19.5" customHeight="1">
      <c r="A38" s="24" t="s">
        <v>48</v>
      </c>
      <c r="B38" s="24"/>
      <c r="C38" s="24"/>
      <c r="D38" s="24"/>
      <c r="E38" s="24"/>
      <c r="F38" s="13">
        <f>SUM(F7:F37)</f>
        <v>248440.24999999994</v>
      </c>
      <c r="G38" s="5">
        <f>SUM(G7:G37)</f>
        <v>0</v>
      </c>
      <c r="H38" s="7">
        <f>SUM(H7:H37)</f>
        <v>248440.24999999994</v>
      </c>
    </row>
    <row r="40" ht="15.75">
      <c r="H40" s="3">
        <f>ROUND((G38/F38)*100,2)</f>
        <v>0</v>
      </c>
    </row>
  </sheetData>
  <mergeCells count="15">
    <mergeCell ref="B29:B30"/>
    <mergeCell ref="A11:A12"/>
    <mergeCell ref="B11:B12"/>
    <mergeCell ref="A18:A19"/>
    <mergeCell ref="B18:B19"/>
    <mergeCell ref="E1:F1"/>
    <mergeCell ref="A5:F5"/>
    <mergeCell ref="A38:E38"/>
    <mergeCell ref="B9:B10"/>
    <mergeCell ref="A9:A10"/>
    <mergeCell ref="A15:A17"/>
    <mergeCell ref="B15:B17"/>
    <mergeCell ref="A35:A36"/>
    <mergeCell ref="B35:B36"/>
    <mergeCell ref="A29:A3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Szelkowie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Dudzik</dc:creator>
  <cp:keywords/>
  <dc:description/>
  <cp:lastModifiedBy>Malinowska A</cp:lastModifiedBy>
  <cp:lastPrinted>2016-11-10T14:27:14Z</cp:lastPrinted>
  <dcterms:created xsi:type="dcterms:W3CDTF">2014-10-07T12:33:54Z</dcterms:created>
  <dcterms:modified xsi:type="dcterms:W3CDTF">2016-11-10T14:27:15Z</dcterms:modified>
  <cp:category/>
  <cp:version/>
  <cp:contentType/>
  <cp:contentStatus/>
</cp:coreProperties>
</file>