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tabRatio="727" activeTab="1"/>
  </bookViews>
  <sheets>
    <sheet name="informacje ogólne" sheetId="1" r:id="rId1"/>
    <sheet name="budynki" sheetId="2" r:id="rId2"/>
    <sheet name="elektronika " sheetId="3" r:id="rId3"/>
    <sheet name="środki trwałe" sheetId="4" r:id="rId4"/>
    <sheet name="auta" sheetId="5" r:id="rId5"/>
    <sheet name="szkodowość" sheetId="6" r:id="rId6"/>
    <sheet name="maszyny" sheetId="7" r:id="rId7"/>
    <sheet name="lokalizacje" sheetId="8" r:id="rId8"/>
  </sheets>
  <definedNames>
    <definedName name="_xlnm.Print_Area" localSheetId="1">'budynki'!$A$1:$AF$113</definedName>
    <definedName name="_xlnm.Print_Area" localSheetId="2">'elektronika '!$A$1:$D$382</definedName>
  </definedNames>
  <calcPr fullCalcOnLoad="1"/>
</workbook>
</file>

<file path=xl/sharedStrings.xml><?xml version="1.0" encoding="utf-8"?>
<sst xmlns="http://schemas.openxmlformats.org/spreadsheetml/2006/main" count="1625" uniqueCount="685">
  <si>
    <t>RAZEM</t>
  </si>
  <si>
    <t>PKD</t>
  </si>
  <si>
    <t>x</t>
  </si>
  <si>
    <t>Nazwa jednostki</t>
  </si>
  <si>
    <t>REGON</t>
  </si>
  <si>
    <t>zabezpieczenia
(znane zabiezpieczenia p-poż i przeciw kradzieżowe)                                      (2)</t>
  </si>
  <si>
    <t>lokalizacja (adres)</t>
  </si>
  <si>
    <t>W tym zbiory bibioteczne</t>
  </si>
  <si>
    <t>Jednostka</t>
  </si>
  <si>
    <t>Razem</t>
  </si>
  <si>
    <t>Lp.</t>
  </si>
  <si>
    <t xml:space="preserve">Nazwa  </t>
  </si>
  <si>
    <t>Rok produkcji</t>
  </si>
  <si>
    <t>Wartość księgowa brutto</t>
  </si>
  <si>
    <t>Razem sprzęt stacjonarny</t>
  </si>
  <si>
    <t>Razem sprzęt przenośny</t>
  </si>
  <si>
    <t>Razem monitoring wizyjny</t>
  </si>
  <si>
    <t>Urządzenia i wyposażenie</t>
  </si>
  <si>
    <t>Wykaz monitoringu wizyjnego</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</si>
  <si>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</si>
  <si>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</si>
  <si>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</si>
  <si>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</si>
  <si>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</si>
  <si>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</si>
  <si>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</si>
  <si>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powierzchnia użytkowa (w m²)**</t>
  </si>
  <si>
    <t>ilość kondygnacji</t>
  </si>
  <si>
    <t>czy budynek jest podpiwniczony?</t>
  </si>
  <si>
    <t>czy jest wyposażony w windę? (TAK/NIE)</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</si>
  <si>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</si>
  <si>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</si>
  <si>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</si>
  <si>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</si>
  <si>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</si>
  <si>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</si>
  <si>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</si>
  <si>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</si>
  <si>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</si>
  <si>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suma ubezpieczenia (wartość)</t>
  </si>
  <si>
    <t>rodzaj wartości (księgowa brutto - KB / odtworzeniowa - O)</t>
  </si>
  <si>
    <r>
      <t xml:space="preserve">opis stanu technicznego budynku wg poniższych elementów budynku </t>
    </r>
  </si>
  <si>
    <t>SUMA OGÓŁEM:</t>
  </si>
  <si>
    <t>INFORMACJA O MAJĄTKU TRWAŁYM</t>
  </si>
  <si>
    <t>Adres</t>
  </si>
  <si>
    <t>Tabela nr 1 - Informacje ogólne do oceny ryzyka w Mieście Świdwin</t>
  </si>
  <si>
    <t>Urząd Miasta</t>
  </si>
  <si>
    <t>Publiczna Szkoła Podstawowa nr 3 w Świdwinie</t>
  </si>
  <si>
    <t>nie dotyczy</t>
  </si>
  <si>
    <t>9004Z</t>
  </si>
  <si>
    <t>8520Z</t>
  </si>
  <si>
    <t>000258840</t>
  </si>
  <si>
    <t>001175470</t>
  </si>
  <si>
    <t>Plac Konstytucji 3 Maja 1, 78-300 Świdwin</t>
  </si>
  <si>
    <t>000525429</t>
  </si>
  <si>
    <t>Tabela nr 2 - Wykaz budynków i budowli w Mieście Świdwin</t>
  </si>
  <si>
    <t>1. Urząd Miasta Świdwin</t>
  </si>
  <si>
    <t>biurowy</t>
  </si>
  <si>
    <t>tak</t>
  </si>
  <si>
    <t>nie</t>
  </si>
  <si>
    <t>KB</t>
  </si>
  <si>
    <t>Plan Konstytucji 3 Maja 1, 78-300 Świdwin</t>
  </si>
  <si>
    <t xml:space="preserve">cegła wapienno piaskowa, kratówka </t>
  </si>
  <si>
    <t>typu DZ – 3 żelbetowy</t>
  </si>
  <si>
    <t>płaski - papa</t>
  </si>
  <si>
    <t>Hala targowa</t>
  </si>
  <si>
    <t>ul. Orląt Lwowskich 1, 78-300 Świdwin</t>
  </si>
  <si>
    <t>drewniany</t>
  </si>
  <si>
    <t>Plac zabaw na Osiedlu Wojskowym</t>
  </si>
  <si>
    <t>Plac zabaw w Parku Solidarności</t>
  </si>
  <si>
    <t>Plac zabaw Osiedle Piłsudskiego</t>
  </si>
  <si>
    <t>Tabela nr 3 - Wykaz sprzętu elektronicznego w Mieście Świdwin</t>
  </si>
  <si>
    <t>Urząd Miasta Świdwin</t>
  </si>
  <si>
    <t>Świdwiński Ośrodek Kultury</t>
  </si>
  <si>
    <t>000656781</t>
  </si>
  <si>
    <t>działalność kulturalna</t>
  </si>
  <si>
    <t>brak</t>
  </si>
  <si>
    <t>Budynek-zamek</t>
  </si>
  <si>
    <t>Plac dziedziniec</t>
  </si>
  <si>
    <t>Studnia</t>
  </si>
  <si>
    <t>Iluminacja  świetlna</t>
  </si>
  <si>
    <t>2. Świdwiński Ośrodek Kultury</t>
  </si>
  <si>
    <t xml:space="preserve">cegła  </t>
  </si>
  <si>
    <t>Ceramiczne w części drewniane</t>
  </si>
  <si>
    <t>częściowo</t>
  </si>
  <si>
    <t>Bardzo dobre</t>
  </si>
  <si>
    <t>Dobra</t>
  </si>
  <si>
    <t>Brak</t>
  </si>
  <si>
    <t>Zestaw komputerowy</t>
  </si>
  <si>
    <t>Drukarka Canon</t>
  </si>
  <si>
    <t>Plac Jana Pawła II 5, 78-300 Świdwin</t>
  </si>
  <si>
    <t>001175463</t>
  </si>
  <si>
    <t>3. Publiczna Szkoła Podstawowa nr 1 im. Orła Bialego Świdwin</t>
  </si>
  <si>
    <t>Budynek szkoły</t>
  </si>
  <si>
    <t>szkoła</t>
  </si>
  <si>
    <t>Plac Jana Pawła II 5 78-300 Świdwin</t>
  </si>
  <si>
    <t>cegła</t>
  </si>
  <si>
    <t>betonowe i drewniane</t>
  </si>
  <si>
    <t>drewno i blacha</t>
  </si>
  <si>
    <t>dobra</t>
  </si>
  <si>
    <t>bardzo dobra</t>
  </si>
  <si>
    <t>laptop DELL</t>
  </si>
  <si>
    <t xml:space="preserve">Lp </t>
  </si>
  <si>
    <t>1  Urząd Miasta Świdwin</t>
  </si>
  <si>
    <t xml:space="preserve">2  Świdwiński Ośrodek Kultury </t>
  </si>
  <si>
    <t>3  Publiczna Szkoła Podstawowa nr 1 im  Orła Bialego Świdwin</t>
  </si>
  <si>
    <t>1  Urząd MiastaŚwidwin</t>
  </si>
  <si>
    <t>Publiczna Szkoła Podstawowa nr 1 im.Orła Białego Świdwin</t>
  </si>
  <si>
    <t xml:space="preserve">ul. Armii Krajowej 19, 78-300 Świdwin </t>
  </si>
  <si>
    <t>Nauczanie</t>
  </si>
  <si>
    <t>Budynek auli</t>
  </si>
  <si>
    <t>Budynek gospodarczy</t>
  </si>
  <si>
    <t>Magazyn</t>
  </si>
  <si>
    <t>Plac zabaw</t>
  </si>
  <si>
    <t>Rozrywka zabawa</t>
  </si>
  <si>
    <t>Ogrodzenie budynku szkoły</t>
  </si>
  <si>
    <t>zabezpieczenie terenu szkoły</t>
  </si>
  <si>
    <t>2 gaśnice proszkowe, czujka alarmowa</t>
  </si>
  <si>
    <t>Ogrodzenie</t>
  </si>
  <si>
    <t>ul. Armii Krajowej 19, 78-300 Świdwin</t>
  </si>
  <si>
    <t>cegła kratówka</t>
  </si>
  <si>
    <t>płyty żerań</t>
  </si>
  <si>
    <t>płyty, papa</t>
  </si>
  <si>
    <t>cegła pełna</t>
  </si>
  <si>
    <t>papa</t>
  </si>
  <si>
    <t>dobre</t>
  </si>
  <si>
    <t>w części</t>
  </si>
  <si>
    <t>ul. Szturmowców 1, 78-300 Świdwin</t>
  </si>
  <si>
    <t>szkoła podstawowa</t>
  </si>
  <si>
    <t>Blok sportowy</t>
  </si>
  <si>
    <t>Plac</t>
  </si>
  <si>
    <t>Pomnik Samolotu TS-11 ISKRA</t>
  </si>
  <si>
    <t xml:space="preserve">siatka stalowa na oknach </t>
  </si>
  <si>
    <t xml:space="preserve">nawieszchnia  żwirowa,dolna wartswa z kruszcu  gr. 15 cm , ogrodzony  płotem panelowym </t>
  </si>
  <si>
    <t xml:space="preserve">postument betonowy , a samolot  ISKRA umieszczony na stalowej rurze </t>
  </si>
  <si>
    <t xml:space="preserve">ul.Szturmowców 1, 78-300 Świdwin </t>
  </si>
  <si>
    <t xml:space="preserve">cegła kratkowa </t>
  </si>
  <si>
    <t xml:space="preserve">pustak ceramiczny </t>
  </si>
  <si>
    <t>płyta kanałowa żelbetonowa</t>
  </si>
  <si>
    <t>płyta żelbetonowa , pokrycie papą</t>
  </si>
  <si>
    <t xml:space="preserve">stropy żelbetonowe i ściany betonowe </t>
  </si>
  <si>
    <t>nie wystepuje</t>
  </si>
  <si>
    <t xml:space="preserve">dobra </t>
  </si>
  <si>
    <t>częściowo( 1/5)</t>
  </si>
  <si>
    <t>5  Publiczna Szkoła Podstawowa nr 3 w Świdwinie</t>
  </si>
  <si>
    <t>Miejski Ośrodek Pomocy Społecznej w Świdwinie</t>
  </si>
  <si>
    <t>ul. Podwale 2, 78-300 Świdwin</t>
  </si>
  <si>
    <t>003801580</t>
  </si>
  <si>
    <t>8899Z</t>
  </si>
  <si>
    <t>7. Miejski Ośrodek Pomocy Społecznej w Świdwinie</t>
  </si>
  <si>
    <t>Budynek administracji</t>
  </si>
  <si>
    <t>Warsztaty do zajęć</t>
  </si>
  <si>
    <t>Plac wokół budynku</t>
  </si>
  <si>
    <t>Plac wokół warsztatu</t>
  </si>
  <si>
    <t>biura</t>
  </si>
  <si>
    <t>pracownie</t>
  </si>
  <si>
    <t>gaśnice, kraty, dozór</t>
  </si>
  <si>
    <t>pustak</t>
  </si>
  <si>
    <t>półfabrykanty</t>
  </si>
  <si>
    <t>stropy, papa</t>
  </si>
  <si>
    <t>7  Miejski Ośrodek Pomocy Społecznej w Świdwinie</t>
  </si>
  <si>
    <t>Komputer</t>
  </si>
  <si>
    <t>ul. Drawska 30, 78-300 Świdwin</t>
  </si>
  <si>
    <t>Budynek Przedszkola Nr 1</t>
  </si>
  <si>
    <t>placówka oświatowa</t>
  </si>
  <si>
    <t>Ogrodzenie przedszkola</t>
  </si>
  <si>
    <t>Plac przedszkola</t>
  </si>
  <si>
    <t>Budynek Przedszkola Nr 2</t>
  </si>
  <si>
    <t>betonowo-kamienne</t>
  </si>
  <si>
    <t>drewniany,dwuspadowy</t>
  </si>
  <si>
    <t>płyty z konstrukcji drewnianej,ocieplenie 4 ścian</t>
  </si>
  <si>
    <t>betonowe-kamienne</t>
  </si>
  <si>
    <t>płaski, płytowy, papa</t>
  </si>
  <si>
    <t>dobry</t>
  </si>
  <si>
    <t>ul. Kombatantów Polskich 6, 78-300 Świdwin</t>
  </si>
  <si>
    <t>Segment A</t>
  </si>
  <si>
    <t>Segment B</t>
  </si>
  <si>
    <t>Segment C</t>
  </si>
  <si>
    <t>Sala gimnastyczna</t>
  </si>
  <si>
    <t>Łącznik</t>
  </si>
  <si>
    <t>Izba Pamięci</t>
  </si>
  <si>
    <t>Drogi, place chodniki</t>
  </si>
  <si>
    <t>Ogrodzenia</t>
  </si>
  <si>
    <t>Oświetlenie zewnętrzne</t>
  </si>
  <si>
    <t>Platforma schodowa</t>
  </si>
  <si>
    <t>Kombatantów Polskich 6, 78-300 Świdwin</t>
  </si>
  <si>
    <t>żelbet</t>
  </si>
  <si>
    <t>żelbet,papa termozgrzewalna</t>
  </si>
  <si>
    <t>żelbet, papa termozgrzewalna</t>
  </si>
  <si>
    <t>Laptop HP</t>
  </si>
  <si>
    <t>sześć gaśnic proszkowych, krata w  oknie dachowym, zamki w oknach typowe, sześć zamków patentowych w drzwiach</t>
  </si>
  <si>
    <t>ul. Niedziałkowskiego 17, 78-300 Świdwin</t>
  </si>
  <si>
    <t>Publiczna Szkoła Podstawowa nr 1 im. Orła Białego Świdwin</t>
  </si>
  <si>
    <t>gaśnice proszkowe 18szt hydranty 8 szt</t>
  </si>
  <si>
    <t>Uroczystości szkolne, apele</t>
  </si>
  <si>
    <t>1 gaśnica proszkowa</t>
  </si>
  <si>
    <t>wyłożony polbrukiem</t>
  </si>
  <si>
    <t xml:space="preserve">ul. Drawska 30, 78-300 Świdwin </t>
  </si>
  <si>
    <t xml:space="preserve">ul. Sportowa 3, 78-300 Świdwin </t>
  </si>
  <si>
    <t>Laptop</t>
  </si>
  <si>
    <t>7 gaśnic proszkowych, 3 hydranty, 1 krata</t>
  </si>
  <si>
    <t>5 gaśnic proszkowych, 2 hydranty, 3 kraty</t>
  </si>
  <si>
    <t>1 hydrant, 7 krat</t>
  </si>
  <si>
    <t>L.p.</t>
  </si>
  <si>
    <t>Miasto Świdwin</t>
  </si>
  <si>
    <t>Ogrodzenie budynku</t>
  </si>
  <si>
    <t>O</t>
  </si>
  <si>
    <t>Plac zabaw wraz z urządzeniami</t>
  </si>
  <si>
    <t>O*- wartość odtworzeniowa okeślona przez rzeczoznawce budowlanego</t>
  </si>
  <si>
    <t>O- wartość odtworzeniowa została ustalona na podstawie kalkulatora do szacowania wartości odtworzeniowych budynków opartego na Biuletynie Cen Obiektów Budowlanych SEKOCENBUD, który jest aktualizowany co kwartał przez rzeczoznawcę budowlanego na zlecenie firmy Maximus Broker Sp. z o.o.</t>
  </si>
  <si>
    <t>O*</t>
  </si>
  <si>
    <t>3.  Publiczna Szkoła Podstawowa nr 1 im  Orła Bialego Świdwin</t>
  </si>
  <si>
    <t>15 gaśnic proszkowych; 1 gaśnica śniegowa; 3 hydranty; alarm całodobowy lokalny na terenie całego obiektu, monitoring</t>
  </si>
  <si>
    <t>Skocznia w dal o nawierzchni poliuretynowej</t>
  </si>
  <si>
    <t>Zajęcia W-F</t>
  </si>
  <si>
    <t>ogrodzenie</t>
  </si>
  <si>
    <t>Drukarka</t>
  </si>
  <si>
    <t>Skocznia w dal</t>
  </si>
  <si>
    <t>Bieżnia</t>
  </si>
  <si>
    <t>8810Z</t>
  </si>
  <si>
    <t>8. Środowiskowy Dom Samopomocy Społecznej</t>
  </si>
  <si>
    <t>Środowiskowy Dom Samopomocy</t>
  </si>
  <si>
    <t>Lokalizacja (adres)</t>
  </si>
  <si>
    <t>Zabezpieczenia (znane zabezpieczenia p-poż i przeciw kradzieżowe)</t>
  </si>
  <si>
    <t>WYKAZ LOKALIZACJI, W KTÓRYCH PROWADZONA JEST DZIAŁALNOŚĆ ORAZ LOKALIZACJI, GDZIE ZNAJDUJE SIĘ MIENIE NALEŻĄCE DO JEDNOSTEK MIASTA ŚWIDWIN (nie wykazane w załączniku nr 1 - poniższy wykaz nie musi być pełnym wykazem lokalizacji)</t>
  </si>
  <si>
    <t>1. Środowiskowy Dom Samopomocy</t>
  </si>
  <si>
    <t>5. Publiczna Szkoła Podstawowa nr 3 w Świdwinie</t>
  </si>
  <si>
    <t>Park Solidarności</t>
  </si>
  <si>
    <t>Budynek mieszkalny A.K. 20</t>
  </si>
  <si>
    <t>mieszkalny</t>
  </si>
  <si>
    <t>ul. Armii Krajowej 20, 78-300 Świdwin</t>
  </si>
  <si>
    <t>Budynek mieszkalny D.35</t>
  </si>
  <si>
    <t>ul. Drawska 35, 78-300 Świdwin</t>
  </si>
  <si>
    <t>Budynek mieszkalny D.49</t>
  </si>
  <si>
    <t>ul. Drawska 49, 78-300 Świdwin</t>
  </si>
  <si>
    <t>Budynek mieszkalny E.G. 1A</t>
  </si>
  <si>
    <t>ul. Emilii Gierczak 1A,78-300 Świdwin</t>
  </si>
  <si>
    <t>Budynek mieszkalny K. 18</t>
  </si>
  <si>
    <t>ul. Kościuszki 18, 78-300 Świdwin</t>
  </si>
  <si>
    <t>Budynek mieszkalny K. 18A</t>
  </si>
  <si>
    <t>ul. Kościuszki 18A,78-300 Świdwin,</t>
  </si>
  <si>
    <t>Budynek mieszkalny N. 36</t>
  </si>
  <si>
    <t>ul. Nowomiejska 36, 78-300 Świdwin</t>
  </si>
  <si>
    <t>Budynek mieszkalny P. 16</t>
  </si>
  <si>
    <t>ul. Podgórna 16, 78-300 Świdwin</t>
  </si>
  <si>
    <t>Budynek mieszkalny Po. 8</t>
  </si>
  <si>
    <t>ul. Popiełuszki 8, 78-300 Świdwin</t>
  </si>
  <si>
    <t>Budynek mieszkalny P.4A</t>
  </si>
  <si>
    <t>ul. Poznańska 4A, 78-300 Świdwin</t>
  </si>
  <si>
    <t>Budynek mieszkalny P.4B</t>
  </si>
  <si>
    <t>ul. Poznańska 4B, 78-300 Świdwin</t>
  </si>
  <si>
    <t>n ie</t>
  </si>
  <si>
    <t>Budynek mieszkalny P.4C</t>
  </si>
  <si>
    <t>ul. Poznańska 4C, 78-300 Świdwin</t>
  </si>
  <si>
    <t>Budynek mieszkalny P.4D</t>
  </si>
  <si>
    <t>ul. Poznańska 4D,78-300 Świdwin</t>
  </si>
  <si>
    <t>Budynek mieszkalny P.4E</t>
  </si>
  <si>
    <t>ul. Poznańska 4E, 78-300 Świdwin</t>
  </si>
  <si>
    <t>Budynek mieszkalny S.3A</t>
  </si>
  <si>
    <t>ul. Spółdzielcza 3A, 78-300 Świdwin</t>
  </si>
  <si>
    <t>Budynek mieszkalny Sz.129</t>
  </si>
  <si>
    <t>ul. Szczecińska 129, 78-300 Świdwin</t>
  </si>
  <si>
    <t>Budynek mieszkalny W.P. 22A</t>
  </si>
  <si>
    <t>ul. Wojska Polskiego 22A,78-300 Świdwin</t>
  </si>
  <si>
    <t>Budynek mieszkalny W.P. 24A</t>
  </si>
  <si>
    <t>ul. Wojska Polskiego 24A, 78-300 Świdiwn</t>
  </si>
  <si>
    <t>Budynek mieszkalny G. 3</t>
  </si>
  <si>
    <t>ul. Gagarina 3, 78-300 Świdwin</t>
  </si>
  <si>
    <t>Lokal użytkowy K 959</t>
  </si>
  <si>
    <t>użytkowy</t>
  </si>
  <si>
    <t>ul. 3 Marca 3, 78-300 Świdwin</t>
  </si>
  <si>
    <t>Kubuś K 11319</t>
  </si>
  <si>
    <t>1 Maja 17, Świdwin</t>
  </si>
  <si>
    <t>Lokal K 2901</t>
  </si>
  <si>
    <t>Niedziałkowskiego, 78-300 Swidwin</t>
  </si>
  <si>
    <t>Lokal użytkowy</t>
  </si>
  <si>
    <t>Plac Lotników 3, 78-300 Swidwin</t>
  </si>
  <si>
    <t>Publiczne Przedszkole nr1 im. Kubusia Puchatka w Świdwinie</t>
  </si>
  <si>
    <t>331360328</t>
  </si>
  <si>
    <t>Publiczne Przedszkole nr 2 im. Pod Topolą w Świdwinie</t>
  </si>
  <si>
    <t>ul. Sportowa 3, 78-300 Świdwin</t>
  </si>
  <si>
    <t>331360334</t>
  </si>
  <si>
    <t>8. Publiczne Przedszkole nr 1 im. Kubusia Puchatka w Świdwinie</t>
  </si>
  <si>
    <t>9. Publiczne Przedszkole nr 2 im. Pod Topolą w Świdwinie</t>
  </si>
  <si>
    <t>9. Publiczne Przedszkole nr 1 im. Kubusia Puchatka w Świdwinie</t>
  </si>
  <si>
    <t>10. Publiczne Przedszkole nr 2 im. Pod Topolą w Świdwinie</t>
  </si>
  <si>
    <t>Komputer Dell</t>
  </si>
  <si>
    <t>Monitoring</t>
  </si>
  <si>
    <t xml:space="preserve">wiązar żelbetonowy ,pokrycie dachowe papą </t>
  </si>
  <si>
    <t>ul.Szturmowców 1, 78-300 Świdwin</t>
  </si>
  <si>
    <t>Projektor VIVITEK D557WH-EDU</t>
  </si>
  <si>
    <t>Rzutnik ACER X133PWH</t>
  </si>
  <si>
    <t>Notebook ASUS</t>
  </si>
  <si>
    <t xml:space="preserve">Komputer </t>
  </si>
  <si>
    <t xml:space="preserve">komputer </t>
  </si>
  <si>
    <t xml:space="preserve">Laptop </t>
  </si>
  <si>
    <t>Zestaw multimedialny</t>
  </si>
  <si>
    <t>Drukarka HP LASER JET</t>
  </si>
  <si>
    <t>Laptop TOSHIBA R50-B-11C</t>
  </si>
  <si>
    <t>Plac zabaw przy ul. Szczecinskiej</t>
  </si>
  <si>
    <t>UPS EATON 1500VA</t>
  </si>
  <si>
    <t>Serwer Dell R710 2x X5680</t>
  </si>
  <si>
    <t>O**- wartość odtworzeniowa określona przez Ubezpieczonego</t>
  </si>
  <si>
    <t>O**</t>
  </si>
  <si>
    <t>Serwer LENOVO M91p</t>
  </si>
  <si>
    <t>Zestaw komputerowy LENOVO M91p (bez monitora)</t>
  </si>
  <si>
    <t>Monitoring CCTV</t>
  </si>
  <si>
    <t xml:space="preserve">Laptop  Lenovo B50-80- 10 szt.  </t>
  </si>
  <si>
    <t>odtwarzacz CD</t>
  </si>
  <si>
    <t>ul. Dobra 1, 78-300 Świdwin</t>
  </si>
  <si>
    <t>placówka wychowania przedszkolnego</t>
  </si>
  <si>
    <t>czy budynek jest przeznaczony do rozbiórki? (TAK/NIE)</t>
  </si>
  <si>
    <t xml:space="preserve">Drukarka </t>
  </si>
  <si>
    <t>Nazwa maszyny (urządzenia)</t>
  </si>
  <si>
    <t>Numer seryjny</t>
  </si>
  <si>
    <t>Moc, wydajność, cinienie</t>
  </si>
  <si>
    <t>Producent</t>
  </si>
  <si>
    <t>Suma ubezpieczenia</t>
  </si>
  <si>
    <t xml:space="preserve">opis zabezpieczeń przed awarią (dodatkowe do wymaganych przepisami lub zaleceniami producenta)                 </t>
  </si>
  <si>
    <t>Czy maszyna (urządzenie) jest eksploatowana pod ziemią? (TAK/NIE)</t>
  </si>
  <si>
    <t>Miejsce ubezpieczenia (adres)</t>
  </si>
  <si>
    <t>Dźwig towarowy mały Q100 kg</t>
  </si>
  <si>
    <t>Nr fabryczny - 57883/1991                     Nr ewidencyjny - 3111000875</t>
  </si>
  <si>
    <t>100 kg</t>
  </si>
  <si>
    <t>ZUD Bolęcin</t>
  </si>
  <si>
    <t>uziemienie, zerowanie</t>
  </si>
  <si>
    <t>NIE</t>
  </si>
  <si>
    <t xml:space="preserve"> ul. Drawska 30, Świdwin</t>
  </si>
  <si>
    <t>1. Publiczne Przedszkole nr1 im. Kubusia Puchatka w Świdwinie</t>
  </si>
  <si>
    <t>Pomoc Społeczna bez zakwaterowania dla osób w podeszłym wieku i osób niepełnosprawnych</t>
  </si>
  <si>
    <t>gaśnica proszkowa, gaśnica pianowa, dozór pracownika</t>
  </si>
  <si>
    <t>Pomoc społeczna pozostała bez zakwaterowania</t>
  </si>
  <si>
    <t>tak-towarowa</t>
  </si>
  <si>
    <t>dozór, gaśnice</t>
  </si>
  <si>
    <t>9 gaśnic proszkowych, 6 hydrantów, 2 alarmy, 25 krat</t>
  </si>
  <si>
    <t>Publiczna Szkoła Podstawowa nr 4 im. Osadników Wojskowych w Świdwinie</t>
  </si>
  <si>
    <t>6. Publiczna Szkoła Podstawowa nr 4 im. Osadników Wojskowych w Świdwinie</t>
  </si>
  <si>
    <t>5 gaśnic proszkowe, 2 hydranty, 16 krat</t>
  </si>
  <si>
    <t>2 gaśnice, 2 hydranty, 19 krat</t>
  </si>
  <si>
    <t>Rzutnik VIVITEK</t>
  </si>
  <si>
    <t>Laptop DELL E6520</t>
  </si>
  <si>
    <t>Laptop DELL E5530</t>
  </si>
  <si>
    <t>szkolnictwo podstawowe</t>
  </si>
  <si>
    <t>informacje o przeprowadzonych remontach i modernizacji budynków</t>
  </si>
  <si>
    <t xml:space="preserve">Trmomodernizacja budynku szkoły -    ( ocieplenie dachu, położenie nowej papy oraz zamontowanie nowych rynien  )na kwotę 180.121,87 zl wynkonana na dzień 28-12-2015r. </t>
  </si>
  <si>
    <t xml:space="preserve">Termomodernizacja Sali gimnastycznej  - ( ocieplenie dachu, położenie nowej papy oraz zamontowanie nowych rynien  ) na kwotę 86.180,18 zl wynkonana na dzień 28-12-2015r. </t>
  </si>
  <si>
    <t>laptop - Lenovo 110</t>
  </si>
  <si>
    <t>nauczanie</t>
  </si>
  <si>
    <t>Radiowęzeł Szkolny</t>
  </si>
  <si>
    <t>Urządzenie Wielofunkcyjne BROTHER</t>
  </si>
  <si>
    <t>Monitor Philips LED</t>
  </si>
  <si>
    <t xml:space="preserve">Komputer Dell Vostro </t>
  </si>
  <si>
    <t>Monitor Asus 21,5 LED</t>
  </si>
  <si>
    <t>Monitor Philips</t>
  </si>
  <si>
    <t>Projektor BEBAQ MX 507</t>
  </si>
  <si>
    <t>Projektor BRNQ 507</t>
  </si>
  <si>
    <t>Laptop Lenowo WIN/PRO</t>
  </si>
  <si>
    <t>Notebook Lenovo</t>
  </si>
  <si>
    <t>Rodzaj prowadzonej działalności (opisowo)</t>
  </si>
  <si>
    <t>ogrodzenie szkoły</t>
  </si>
  <si>
    <t>Plac utwardzony</t>
  </si>
  <si>
    <t>Urząd Miasta w Świdwinie</t>
  </si>
  <si>
    <t>Budynek Mieszkalnu Db. 1</t>
  </si>
  <si>
    <t>Komputer HP</t>
  </si>
  <si>
    <t>UPS EATON 9130I 1500VA</t>
  </si>
  <si>
    <t>URZĄDZENIE UTM STORMSHIELD</t>
  </si>
  <si>
    <t>KOMPUTER DELL</t>
  </si>
  <si>
    <t>UPS EATON 9130I 1500 VA</t>
  </si>
  <si>
    <t>NOTEBOOK LENOVO V110</t>
  </si>
  <si>
    <t>DrukarkaFiskalna</t>
  </si>
  <si>
    <t>Serwer DELL R710</t>
  </si>
  <si>
    <t>DrukarkaHP X576DWN</t>
  </si>
  <si>
    <t>Publiczna Szkoła Podstawowa z oddziałami integracyjnymi nr 2 im. Ppor. Emilii Gierczak  w Świdwinie</t>
  </si>
  <si>
    <t>Publiczna Szkoła Podstawowa nr 3 im. Lotników Polskich w Świdwinie</t>
  </si>
  <si>
    <t>Środowiskowy Dom Samopomocy w Świdwinie</t>
  </si>
  <si>
    <t>konstr.drewniana,pokrycie ceramiczne</t>
  </si>
  <si>
    <t>2011- remont Sali widowiskowej; 2017 zabezpieczenie stropów piwnic</t>
  </si>
  <si>
    <t>Notebook ACERF</t>
  </si>
  <si>
    <t>Notebook ACER F</t>
  </si>
  <si>
    <t xml:space="preserve">Mikrofon bezprzewodowy </t>
  </si>
  <si>
    <t>Głośnik BT</t>
  </si>
  <si>
    <t>Tak</t>
  </si>
  <si>
    <t>Serwer Dell T350</t>
  </si>
  <si>
    <t xml:space="preserve">Kserokopiarka </t>
  </si>
  <si>
    <t>Kserokopiarka</t>
  </si>
  <si>
    <t>TABLICA INTERAKTYWNA TT-BOARD</t>
  </si>
  <si>
    <t>RADIOMAGNETOFON  PHIL;IPS MC D2160</t>
  </si>
  <si>
    <t>LAPTOP ACER15,6 E 5-575-33BM</t>
  </si>
  <si>
    <t>PROJEKTOR BENQ MS 531 DLP</t>
  </si>
  <si>
    <t>PROJEKTOR ESPON EB-5201</t>
  </si>
  <si>
    <t>TABLICA INTERAKTYWNA  MAC 2314</t>
  </si>
  <si>
    <t>RADIOODTWARZACZ PHILIPS AZ -780CD</t>
  </si>
  <si>
    <t>LAPTOP HP</t>
  </si>
  <si>
    <t>PROJEKTOR BENQ MX 532 DLP</t>
  </si>
  <si>
    <t>PROJEKTOR  (UE)</t>
  </si>
  <si>
    <t>EKRAN ( Ue)</t>
  </si>
  <si>
    <t>PROJEKTOR (UE)</t>
  </si>
  <si>
    <t>LAPTOP (UE)</t>
  </si>
  <si>
    <t>Telewior Manta "50LED-2szt.</t>
  </si>
  <si>
    <t>projektor "82-2 szt.</t>
  </si>
  <si>
    <t>projektor Epson-2szt.</t>
  </si>
  <si>
    <t>Tablica interaktywna MAC Z3M-2szt.</t>
  </si>
  <si>
    <t>Tablica multimedialna "82-2szt.</t>
  </si>
  <si>
    <t>projektor "86</t>
  </si>
  <si>
    <t>Tablica multimedialna "86</t>
  </si>
  <si>
    <t>PC Lenovo S510/G</t>
  </si>
  <si>
    <t>gaśnice proszkowe - szt. 7, hydrant -szt. 3, gaśnica olejowa -szt. 1, monitoring zewnętrzny-wizyjny od 16:00 do 6:00</t>
  </si>
  <si>
    <t>Laptop Acer</t>
  </si>
  <si>
    <t>Laptop-Acer</t>
  </si>
  <si>
    <t>Tablica MAC H83</t>
  </si>
  <si>
    <t>Tablica intraktywna MAC</t>
  </si>
  <si>
    <t>Projektor EPSON</t>
  </si>
  <si>
    <t>Tablica MAC S83</t>
  </si>
  <si>
    <t>Serwer Deli T3500-komputer</t>
  </si>
  <si>
    <t>Telewizor LG</t>
  </si>
  <si>
    <t>Zestaw głośników</t>
  </si>
  <si>
    <t>Elektroniczna waga medyczna</t>
  </si>
  <si>
    <t>Monitoring systemu  wizyjnego HDCVI</t>
  </si>
  <si>
    <t>367992879</t>
  </si>
  <si>
    <t xml:space="preserve">Zestaw multimedialny </t>
  </si>
  <si>
    <t>Tablica interaktywna</t>
  </si>
  <si>
    <t>Waga elektroniczna ze wzrostomierzem</t>
  </si>
  <si>
    <t>Lapto DELL</t>
  </si>
  <si>
    <t>Dell 7010 desktop</t>
  </si>
  <si>
    <t>Siłownia zewnętrzna w Parku Solidarności</t>
  </si>
  <si>
    <t>Buydnek mieszkalny D. 10</t>
  </si>
  <si>
    <t>ul. Drawska 10, 78-300 Świdwin</t>
  </si>
  <si>
    <t>DZ-3</t>
  </si>
  <si>
    <t>piach-papa</t>
  </si>
  <si>
    <t>laptop ASUS</t>
  </si>
  <si>
    <t>4.Publiczna Szkoła Podstawowa z oddziałami integracyjnymi nr 2 im. Ppor. Emilii Gierczak  w Świdwinie</t>
  </si>
  <si>
    <t>4 . Publiczna Szkoła Podstawowa z oddziałami integracyjnymi nr 2 im. Ppor. Emilii Gierczak  w Świdwinie</t>
  </si>
  <si>
    <t>telefon- fax</t>
  </si>
  <si>
    <t>Telewizor Samsung</t>
  </si>
  <si>
    <t xml:space="preserve">Projektor BENQ ms 524 </t>
  </si>
  <si>
    <t>RADIOODTWARZACZ PHILIPS Z-780</t>
  </si>
  <si>
    <t>TABLET 8 SZTUK 1250,00 1 SZTUKA</t>
  </si>
  <si>
    <t>1997 (po remoncie kapitalnym)</t>
  </si>
  <si>
    <t>gaśnice,hydranty,monitoring,ochrona kraty w oknach - nie w każdym</t>
  </si>
  <si>
    <t>Zestaw komputerowy LENOWO</t>
  </si>
  <si>
    <t>Komputer LENOWO</t>
  </si>
  <si>
    <t>Projektor INFOCUS</t>
  </si>
  <si>
    <t>Zestaw mikrofonów bezprzewodowych</t>
  </si>
  <si>
    <t>Kolumna z BT</t>
  </si>
  <si>
    <t xml:space="preserve">Mikser cyfrowy </t>
  </si>
  <si>
    <t>strop, papa</t>
  </si>
  <si>
    <t>Komputer+monitor</t>
  </si>
  <si>
    <t>Projektor</t>
  </si>
  <si>
    <t>Monitor</t>
  </si>
  <si>
    <t>Kontroler czasu pracy</t>
  </si>
  <si>
    <t>Drukarka BROTHER</t>
  </si>
  <si>
    <t>Laptop DELL</t>
  </si>
  <si>
    <t>kraty w oknach tylko w archiwum szkoły</t>
  </si>
  <si>
    <t>Komputer stacjonarny</t>
  </si>
  <si>
    <t xml:space="preserve">Laptop Acer </t>
  </si>
  <si>
    <t>Pralka Beko</t>
  </si>
  <si>
    <t>Boisko</t>
  </si>
  <si>
    <t>Wieża Sharp XL-B5I0D</t>
  </si>
  <si>
    <t>dostateczny</t>
  </si>
  <si>
    <t>Niszczarka HSM shredstar X10</t>
  </si>
  <si>
    <t>Drukarka CANON LBP212 dw</t>
  </si>
  <si>
    <t>siedem gaśnic proszkowych, trzy hydranty, kraty w oknach pomieszczeń w  niskim parterze,zamiki okienne typowe,  dozór pomieszczeń w  porze nocnej, zamek w drzwiach typowy- Gerda, trzy zamki w drzwiach patentowe</t>
  </si>
  <si>
    <t>Miejsce Rekreacji  STREET WORKAUT Park Solidarności</t>
  </si>
  <si>
    <t>2017</t>
  </si>
  <si>
    <t>Boisko do gry w kosza Park Solidarności</t>
  </si>
  <si>
    <t>2014</t>
  </si>
  <si>
    <t>miejsce rekreacji Plac Konstytucji 3 Maja</t>
  </si>
  <si>
    <t>2016</t>
  </si>
  <si>
    <t>Aparat fotograficzny Cyfrowy</t>
  </si>
  <si>
    <t>LENOVO S510 SFF i5 W10 240GB SSD 8GB 3YOS</t>
  </si>
  <si>
    <t>SERWER DELL R710</t>
  </si>
  <si>
    <t>MACIERZ DYSKOWA MD1200 EATON MODUŁ MONITOROWANIA ŚRODOWISKA</t>
  </si>
  <si>
    <t>Niszczarka KOBRA</t>
  </si>
  <si>
    <t>NISZCZARKA FELLOWES 99Ci</t>
  </si>
  <si>
    <t>URZĄDZENIE WIELOFUNKCYJNE BROTHER MFC 13930DW</t>
  </si>
  <si>
    <t>DRUKARKA URZĄDZ.WIELOFUNKCYJNE BROTHER</t>
  </si>
  <si>
    <t>UPS EATON ELLIPSE ECO 1600 USB FR</t>
  </si>
  <si>
    <t>DRUKARKA URZĄDZENIE WIELOFUNKCYJNE BROTHER</t>
  </si>
  <si>
    <t>SYSTEM MIKROFONÓW DO GŁOSOWANIA</t>
  </si>
  <si>
    <t>LAPTOP  V310-15ISK i 3 7100</t>
  </si>
  <si>
    <t>LAPTOP ACER SPIN 2W1 13szt.</t>
  </si>
  <si>
    <t>Telewizor samsung</t>
  </si>
  <si>
    <t xml:space="preserve"> Notebook Lenovo V110</t>
  </si>
  <si>
    <t>Tabela nr 4</t>
  </si>
  <si>
    <t>360423173</t>
  </si>
  <si>
    <t>Ławka dla Matki z dzieckiem</t>
  </si>
  <si>
    <t>Plac konstytucji przy finatnnie</t>
  </si>
  <si>
    <t>Park Solidarności przy placu zabaw</t>
  </si>
  <si>
    <t>3 Marca 1d</t>
  </si>
  <si>
    <t>Kiosk</t>
  </si>
  <si>
    <t>Dane pojazdów</t>
  </si>
  <si>
    <t>Marka</t>
  </si>
  <si>
    <t>Typ, model</t>
  </si>
  <si>
    <t>Nr podw./ nadw.</t>
  </si>
  <si>
    <t>Nr rej.</t>
  </si>
  <si>
    <t>Rodzaj         (osobowy/ ciężarowy/ specjalny)</t>
  </si>
  <si>
    <t>Właściciel</t>
  </si>
  <si>
    <t>Poj.</t>
  </si>
  <si>
    <t>Rok prod.</t>
  </si>
  <si>
    <t>Data I rejestracji</t>
  </si>
  <si>
    <t>Ilość miejsc</t>
  </si>
  <si>
    <t>Ładowność</t>
  </si>
  <si>
    <t>Dopuszczalna masa całkowita</t>
  </si>
  <si>
    <t>Czy pojazd służy do nauki jazdy? (TAK/NIE)</t>
  </si>
  <si>
    <t>przebieg</t>
  </si>
  <si>
    <t>wartość z VAT</t>
  </si>
  <si>
    <t>Okres ubezpieczenia OC i NW</t>
  </si>
  <si>
    <t>Okres ubezpieczenia AC i ASS</t>
  </si>
  <si>
    <t xml:space="preserve">Ryzyka podlegające ubezpieczeniu w danym pojeździe </t>
  </si>
  <si>
    <r>
      <t>Zielona Karta</t>
    </r>
    <r>
      <rPr>
        <sz val="10"/>
        <rFont val="Arial"/>
        <family val="2"/>
      </rPr>
      <t xml:space="preserve"> (kraj)</t>
    </r>
  </si>
  <si>
    <t>Od</t>
  </si>
  <si>
    <t>Do</t>
  </si>
  <si>
    <t>OC</t>
  </si>
  <si>
    <t>NW</t>
  </si>
  <si>
    <t>AC/KR</t>
  </si>
  <si>
    <t>ASS</t>
  </si>
  <si>
    <t>Fiat</t>
  </si>
  <si>
    <t>Ducato</t>
  </si>
  <si>
    <t>ZFA25000002094925</t>
  </si>
  <si>
    <t>ZSD28028</t>
  </si>
  <si>
    <t>ciężarowy</t>
  </si>
  <si>
    <t>29.12.2011</t>
  </si>
  <si>
    <t>X</t>
  </si>
  <si>
    <t>Volkswagen</t>
  </si>
  <si>
    <t>Transporter</t>
  </si>
  <si>
    <t>WV2ZZZ7HZ7H051948</t>
  </si>
  <si>
    <t>ZSD00120</t>
  </si>
  <si>
    <t>osbowy</t>
  </si>
  <si>
    <t>07.11.2006</t>
  </si>
  <si>
    <t>Dacia Duster</t>
  </si>
  <si>
    <t>Comfort 1.6 SCE 115 S&amp;S</t>
  </si>
  <si>
    <t>VF1HJD20760845231</t>
  </si>
  <si>
    <t>ZSD31888</t>
  </si>
  <si>
    <t>osobowy</t>
  </si>
  <si>
    <t>26.06.2018</t>
  </si>
  <si>
    <t>Kubota</t>
  </si>
  <si>
    <t>L1361</t>
  </si>
  <si>
    <t>KBTLBBDRCJ8051914</t>
  </si>
  <si>
    <t>ZSD9A38</t>
  </si>
  <si>
    <t>ciągnik rolniczy</t>
  </si>
  <si>
    <t>Gmina Miejska Świdwin</t>
  </si>
  <si>
    <t>01.07.2019</t>
  </si>
  <si>
    <t xml:space="preserve">Neptun </t>
  </si>
  <si>
    <t>Pemorque</t>
  </si>
  <si>
    <t>SXE11263NKS100038</t>
  </si>
  <si>
    <t>ZSD921AC</t>
  </si>
  <si>
    <t>przyczepa lekka</t>
  </si>
  <si>
    <t>22.08.2019</t>
  </si>
  <si>
    <t>Jeśli budynek jest nieużytkowany, to w jaki sposób jest zabezpieczony? Dla czego budynek jest nieużytkowany?</t>
  </si>
  <si>
    <t>czy budynek posiada pozwolenie na użytkowanie stosownie do aktualnego przeznaczenia? Jeśli nie to dlaczego.</t>
  </si>
  <si>
    <t>Czy na budynku są solary/ instalacje fotowoltaiczne (proszę o podanie wartości)</t>
  </si>
  <si>
    <t xml:space="preserve">Czy zabezpieczenia ppoż są zgodne z obowiazujacymi przepisami prawa oraz posiadają aktualne przeglądy i badania? Jeśli nie proszę o podanie przyczyny niespełniania wymagań. </t>
  </si>
  <si>
    <t xml:space="preserve">proszę o informację odnośnie prowadzonych oraz planowanych robót budowlano-montażowych wraz z informacją i ich wartości? </t>
  </si>
  <si>
    <t xml:space="preserve">Czy budynek i jego instalcje poddawane są regularnym przeglądom wynikajacym z przepisów prawa, co potwierdzone jest każdorazowo pisemnymi protokołami? Jeśli nie proszę o okreslenie przyczyny. </t>
  </si>
  <si>
    <t xml:space="preserve">czy w budynku jest prowadzona działaność stwarzająca zagrożenie wybuchu pożaru? </t>
  </si>
  <si>
    <t>liczba pracowników</t>
  </si>
  <si>
    <t>liczba uczniów</t>
  </si>
  <si>
    <t>budżet</t>
  </si>
  <si>
    <t>8510Z</t>
  </si>
  <si>
    <t>hydrant, alarm,okratowane okna i drzwi w pomieszczeniach gdzie znajduje się sprzęt komputerowy. Sygnał alarmowy przekazywany jest do dyrektora przedszkola</t>
  </si>
  <si>
    <t>wymiana stolarki okiennej w sierpniu 2018 roku, koszt inwestycji z FV 93.584,71 zł</t>
  </si>
  <si>
    <t>Komputer Dell 990</t>
  </si>
  <si>
    <t>Wieża Sharp XL-B5I0D BK</t>
  </si>
  <si>
    <t>Klimatyzator NES 8095 3szt.</t>
  </si>
  <si>
    <t>BRAK</t>
  </si>
  <si>
    <t>2. Publiczne Przedszkole nr 1 im. Kubusia Puchatka w Świdwinie</t>
  </si>
  <si>
    <t xml:space="preserve">Mobilny zestaw nagł. </t>
  </si>
  <si>
    <r>
      <t xml:space="preserve">Wykaz sprzętu elektronicznego </t>
    </r>
    <r>
      <rPr>
        <b/>
        <i/>
        <u val="single"/>
        <sz val="10"/>
        <rFont val="Arial"/>
        <family val="2"/>
      </rPr>
      <t>stacjonarnego</t>
    </r>
  </si>
  <si>
    <t>Mikser Soundcraft Signature 12</t>
  </si>
  <si>
    <t>Głośnik aktywny QSC CP 12</t>
  </si>
  <si>
    <t>Laptop Acer Spin 1       2 w 1</t>
  </si>
  <si>
    <t>Kserokipiarka Canon I SENSI MF 421</t>
  </si>
  <si>
    <t>LAPTOP ACER SPIN 4 SZTUKI  CENA 1685,10</t>
  </si>
  <si>
    <t>RADIOODTWARZACZ PHILIPS</t>
  </si>
  <si>
    <t>RADIOODTWARZACZ SENCOR SPT</t>
  </si>
  <si>
    <t>RADIOODTWARZACZ RSENAUD 2320</t>
  </si>
  <si>
    <t>RADIOODTWARZACZ MANTA 2 SZT PO 156,74</t>
  </si>
  <si>
    <t>APARAT CYFROWY</t>
  </si>
  <si>
    <t>ZESTAW INTERAKTYWNT  TABLICA, PROJE</t>
  </si>
  <si>
    <t xml:space="preserve">DRUKARKA </t>
  </si>
  <si>
    <t>PROJEKTOR CANON LVX  310ST</t>
  </si>
  <si>
    <t>Publiczne Przedszkole nr 1 im. Kubusia Puchatka w Świdwinie</t>
  </si>
  <si>
    <t>Laptop- komputer LenoVo</t>
  </si>
  <si>
    <t>Notebook</t>
  </si>
  <si>
    <t>komputer</t>
  </si>
  <si>
    <t>Zestaw komputerowy szt. 10</t>
  </si>
  <si>
    <t>drukarka 3szt.</t>
  </si>
  <si>
    <t>ultrabook Lenovo- 8szt.</t>
  </si>
  <si>
    <t>tablet hUAWEIMediaPAd T3 ze słychawkami 15szt</t>
  </si>
  <si>
    <t xml:space="preserve">laptopy dla radnych  użytkowane w prywatnych domach </t>
  </si>
  <si>
    <t>Nauczanie i wychowanie dzieci i młodzieży na poziomie szkoły podstawowej</t>
  </si>
  <si>
    <t>nie dotycz</t>
  </si>
  <si>
    <t>Niszczarka INTIUMUS 60</t>
  </si>
  <si>
    <t>Laptop Precision M4500</t>
  </si>
  <si>
    <t>Laptop DELL-10 szt.</t>
  </si>
  <si>
    <t>Laptop ACER SPIN 2w1</t>
  </si>
  <si>
    <r>
      <t xml:space="preserve">Wykaz sprzętu elektronicznego </t>
    </r>
    <r>
      <rPr>
        <b/>
        <i/>
        <u val="single"/>
        <sz val="10"/>
        <rFont val="Arial"/>
        <family val="2"/>
      </rPr>
      <t>przenośnego</t>
    </r>
    <r>
      <rPr>
        <b/>
        <i/>
        <sz val="10"/>
        <rFont val="Arial"/>
        <family val="2"/>
      </rPr>
      <t xml:space="preserve"> </t>
    </r>
  </si>
  <si>
    <t>8411Z</t>
  </si>
  <si>
    <t>administracja publiczna</t>
  </si>
  <si>
    <t>Otwarta strefa aktywności ul. Drawska</t>
  </si>
  <si>
    <t>Siłownia plenerowa ul. Sportowa</t>
  </si>
  <si>
    <t>PSZOK</t>
  </si>
  <si>
    <t>biurowo-użytkowy</t>
  </si>
  <si>
    <t xml:space="preserve">Kombatantów Polskich 5, 78-300 Świdwin </t>
  </si>
  <si>
    <t xml:space="preserve">murowany </t>
  </si>
  <si>
    <t xml:space="preserve">zelbetowy </t>
  </si>
  <si>
    <t xml:space="preserve">płaski papa </t>
  </si>
  <si>
    <t>Ekran projekcyjny - Celexon Profesional PLUS</t>
  </si>
  <si>
    <t>Serwer DELL R730</t>
  </si>
  <si>
    <t>Macierz dyskowa DELL R730xd</t>
  </si>
  <si>
    <t>Skaner Brother ADS 3600</t>
  </si>
  <si>
    <t>Niszczarka Fellowes 99Ci</t>
  </si>
  <si>
    <t>DELL Precision T3630MT</t>
  </si>
  <si>
    <t>DRUKARKA BROTHER MFC-T910DW</t>
  </si>
  <si>
    <t>URZĄDZENIE WIELOFUNKCYJNE BROTHER DCP-T910DW(DRUKARKA)</t>
  </si>
  <si>
    <t>URZĄDZENIE WIELOFUNKCYJNE BROTHER DCP-T910DW</t>
  </si>
  <si>
    <t>Laptop Surface PRO</t>
  </si>
  <si>
    <t>Dodatkowa kamery</t>
  </si>
  <si>
    <t>Teren zielony działka nr 16 obr.012 (hamaki 2szt., piłkarzyki, ławki 4szt., stojak na rowery (grunt budowlany))</t>
  </si>
  <si>
    <t>21.03.2021 21.03.2022 21.03.2023</t>
  </si>
  <si>
    <t>20.03.2022 20.03.2023 20.03.2024</t>
  </si>
  <si>
    <t>07.11.2020 07.11.2021  07.11.2022</t>
  </si>
  <si>
    <t>06.11.2021 06.11.2022 06.11.2023</t>
  </si>
  <si>
    <t>26.06.2021 26.06.2022 26.06.2023</t>
  </si>
  <si>
    <t>25.06.2022 25.06.2023 25.06.2024</t>
  </si>
  <si>
    <t>01.07.2021  01.07.2022  01.07.2023</t>
  </si>
  <si>
    <t>30.06.2022 30.06.2023 30.06.2024</t>
  </si>
  <si>
    <t>23.08.2021 23.08.2022 23.08.2023</t>
  </si>
  <si>
    <t>22.08.2022 22.08.2023 22.08.2024</t>
  </si>
  <si>
    <t>Ryzyko</t>
  </si>
  <si>
    <t>Data szkody</t>
  </si>
  <si>
    <t>Opis</t>
  </si>
  <si>
    <t>Wypłata</t>
  </si>
  <si>
    <t>Rezerwa</t>
  </si>
  <si>
    <t>Ubezpieczenie odpowiedzialności cywilnej dróg</t>
  </si>
  <si>
    <t>uszkodzenie powłoki lakierniczej prawidlowo zaparkowanego pojazdu podczas remontu drogi</t>
  </si>
  <si>
    <t>Ubezpieczenie odpowiedzialności cywilnej</t>
  </si>
  <si>
    <t>uszkodzenie mienia w wyniku oderwania się części dachówki Zamku</t>
  </si>
  <si>
    <t>uszkodzenie szyby w pojeździe w wyniku prac prowadzonych przez pracownika (koszenie trawy)</t>
  </si>
  <si>
    <t>uszkodzenie pojazdu</t>
  </si>
  <si>
    <t>Ubezpieczenie mienia od ognia i innych zdarzeń losowych</t>
  </si>
  <si>
    <t>uszkodzenie ogrodzenia placu zabaw wskutek dewastacji dokonanej przez nieznanych sprawców</t>
  </si>
  <si>
    <t>uszkodzenie pojazdu w wyniku uderzenia kamieniem podczas koszenia</t>
  </si>
  <si>
    <t>Ubezpieczenie szyb od stłuczenia</t>
  </si>
  <si>
    <t>pęknięcie lustra w wyniku nieumyślnego uderzenia piłką przez ucznia podczas zajęć wychochowania fizycznego</t>
  </si>
  <si>
    <t>zalanie ścian wewnętrznych i zewnętrznych pomieszczeń budynku oraz instalacji elektrycznej w wyniku pęknięcia złączki doprowadzającej wodę do baterii prysznicowej</t>
  </si>
  <si>
    <t>zalanie sufitu i ściany bocznej klatki schodowej wskutek gwałtownej ulewy</t>
  </si>
  <si>
    <t>uszkodzenie ogrodu oraz upraw wskutek wycieku ścieków</t>
  </si>
  <si>
    <t>uszkodzenie zaparkowanego pojazdu wskutek uderzenia kamieniem, który wydostał się spod kosiarki podczas koszenia trawy</t>
  </si>
  <si>
    <t>ponowne zalanie ogrodu z uprawami oraz piwnicy wskutek wycieku fekalii z nieszczelnej rury kanalizacyjnej</t>
  </si>
  <si>
    <t>Ubezpieczenie sprzętu elektronicznego od wszystkich ryzyk</t>
  </si>
  <si>
    <t>uszkodzenie kamery wskutek przepięcia</t>
  </si>
  <si>
    <t>Ubezpieczenie AutoCasco</t>
  </si>
  <si>
    <t>uszkodzenie monitoringu wskutek zalania wodą i przepięcia</t>
  </si>
  <si>
    <t>uszkodzenie sprzętu elektronicznego-zasilaczy ups wskutek wyładowań atmosferycznych</t>
  </si>
  <si>
    <t>pęknięcie lustra w wyniku nieumyślnego przesunięcia ławki przez ucznia w gabinecie psychologa</t>
  </si>
  <si>
    <t>uraz ciała powstały wskutek upadku na oblodzonej nawierzchni chodnika</t>
  </si>
  <si>
    <t>uszkodzenie latarni ulicznej wskutek uderzenia przez nieznany pojazd</t>
  </si>
  <si>
    <t>Zalanie pomieszczeń przedszkola wskutek intensywnych opadów deszczu i nieszczelnego dachu</t>
  </si>
  <si>
    <t>Uszkodzenie pojazdu na drodze w wyniku najechania na ubytek w nawierzchni jezdni.</t>
  </si>
  <si>
    <t>uszkodzenie dachu budynku szkoły oraz zalanie sufitu i ściany w świetlicy szkolnej wskutek silnego wiatru i intensywnych opadów deszczu</t>
  </si>
  <si>
    <t>uszkodzenie pojazdu na drodze wskutek najechania na dużą kratkę ściekową</t>
  </si>
  <si>
    <t>uszkodzenie ogrodzenia, tj. paneli ogrodzeniowych, na placu zabaw wskutek dewastacji dokonanej przez osoby trzecie</t>
  </si>
  <si>
    <t>uszkodzenie ogrodzenia (sześć przęseł i siedem słupków) wskutek kolizji pojazdów, w wyniku której jeden z nich uderzył w ogrodzenie</t>
  </si>
  <si>
    <t>uszkodzenie pojazdu wskutek uderzenia kamieniem podczas koszenia traw</t>
  </si>
  <si>
    <t>iszkodzenie kamer monitoringu wskutek przepięcia podczas burzy</t>
  </si>
  <si>
    <t>uszkodzenie monitoringu wskutek wyładowania atmosferycznego podczas burzy</t>
  </si>
  <si>
    <t>wybicie szyby w gablocie informacyjnej</t>
  </si>
  <si>
    <t>uszkodzenie urządzenia biegacza wskutek dewastacji dokonanej przez nieznanych sprawców</t>
  </si>
  <si>
    <t>zalanie ogrodu z uprawami oraz piwnicy wskutek wycieku fekalii z nieszczelnej rury kanalizacyjnej</t>
  </si>
  <si>
    <t>zalanie pomieszczeń w budynku przedszkola w wyniku intensywnych opadów deszczu, burzy i porywistego wiatru</t>
  </si>
  <si>
    <t>uszkodzenie słupa oświetleniowego w wyniku kolizji drogowej</t>
  </si>
  <si>
    <t>zalanie pomieszczeń w budynku UG prawdopodobnie wskutek pozostawienia niezakręconego kranu prze pracowników urzędu</t>
  </si>
  <si>
    <t>stłuczenie dwóch szyb w budynku szkoły (sala gimnastyczna)</t>
  </si>
  <si>
    <t>Ubezpieczenie mienia od kradzieży z włamaniem i rabunku</t>
  </si>
  <si>
    <t>uszkodzenie szafy metalowej  Valberg oraz kradzież mienia (Notebook Lenovo Yoga, napęd DVD) w wyniku włamania do gabinetu dyrektora i administracji przedszkola</t>
  </si>
  <si>
    <t>uszkodzenie słupa oświetleniowego wskutek uderzenia przez nieznany pojazd</t>
  </si>
  <si>
    <t>Wybicie szyby w drzwiach wejściowych przez nieznanego sprawcę</t>
  </si>
  <si>
    <t>Łącznie 2017-05.06.2020</t>
  </si>
  <si>
    <t>Tabela nr 5 - Wykaz pojazdów w Mieście Świdwin</t>
  </si>
  <si>
    <t>Tabela nr 6- Szkodowość</t>
  </si>
  <si>
    <t>Tabela nr 7  - Wykaz maszyn i urządzeń do ubezpieczenia od uszkodzeń (od wszystkich ryzyk)</t>
  </si>
  <si>
    <t>Tabela nr 8- lokalizacje</t>
  </si>
  <si>
    <t>Laptop Lenovo</t>
  </si>
  <si>
    <t>W tym laptopy do zdalnej nauki</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</si>
</sst>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415]d\ mmmm\ yyyy"/>
    <numFmt numFmtId="170" formatCode="#,##0.00\ _z_ł"/>
    <numFmt numFmtId="171" formatCode="yyyy/mm/dd;@"/>
    <numFmt numFmtId="172" formatCode="#,##0.00_ ;\-#,##0.00\ "/>
    <numFmt numFmtId="173" formatCode="#,##0.00\ [$zł-415];[Red]\-#,##0.00\ [$zł-415]"/>
    <numFmt numFmtId="174" formatCode="dd/mm/yy"/>
    <numFmt numFmtId="175" formatCode="0.00_ ;[Red]\-0.00\ "/>
    <numFmt numFmtId="176" formatCode="00\-000"/>
    <numFmt numFmtId="177" formatCode="#,##0\ &quot;zł&quot;"/>
    <numFmt numFmtId="178" formatCode="\ #,##0.00&quot; zł &quot;;\-#,##0.00&quot; zł &quot;;&quot; -&quot;#&quot; zł &quot;;@\ "/>
    <numFmt numFmtId="179" formatCode="_-* #,##0.00&quot; zł&quot;_-;\-* #,##0.00&quot; zł&quot;_-;_-* \-??&quot; zł&quot;_-;_-@_-"/>
    <numFmt numFmtId="180" formatCode="#,##0.00&quot; zł &quot;;\-#,##0.00&quot; zł &quot;;&quot; -&quot;#&quot; zł &quot;;@\ "/>
    <numFmt numFmtId="181" formatCode="d/mm/yyyy"/>
    <numFmt numFmtId="182" formatCode="_-* #,##0.00\ [$zł-415]_-;\-* #,##0.00\ [$zł-415]_-;_-* &quot;-&quot;??\ [$zł-415]_-;_-@_-"/>
    <numFmt numFmtId="183" formatCode="#,##0.00&quot; zł&quot;"/>
    <numFmt numFmtId="184" formatCode="yyyy"/>
  </numFmts>
  <fonts count="64">
    <font>
      <sz val="10"/>
      <name val="Arial"/>
      <family val="0"/>
    </font>
    <font>
      <b/>
      <sz val="10"/>
      <name val="Arial"/>
      <family val="2"/>
    </font>
    <font>
      <u val="single"/>
      <sz val="10"/>
      <color indexed="12"/>
      <name val="Arial"/>
      <family val="2"/>
    </font>
    <font>
      <u val="single"/>
      <sz val="10"/>
      <color indexed="36"/>
      <name val="Arial"/>
      <family val="2"/>
    </font>
    <font>
      <b/>
      <i/>
      <sz val="10"/>
      <name val="Arial"/>
      <family val="2"/>
    </font>
    <font>
      <i/>
      <sz val="10"/>
      <name val="Arial"/>
      <family val="2"/>
    </font>
    <font>
      <sz val="8"/>
      <name val="Arial"/>
      <family val="2"/>
    </font>
    <font>
      <sz val="10"/>
      <name val="Arial CE"/>
      <family val="0"/>
    </font>
    <font>
      <b/>
      <sz val="10"/>
      <color indexed="60"/>
      <name val="Arial"/>
      <family val="2"/>
    </font>
    <font>
      <sz val="11"/>
      <name val="Arial"/>
      <family val="2"/>
    </font>
    <font>
      <sz val="9"/>
      <name val="Arial"/>
      <family val="2"/>
    </font>
    <font>
      <b/>
      <sz val="12"/>
      <name val="Arial"/>
      <family val="2"/>
    </font>
    <font>
      <b/>
      <sz val="11"/>
      <name val="Arial"/>
      <family val="2"/>
    </font>
    <font>
      <b/>
      <sz val="13"/>
      <name val="Arial"/>
      <family val="2"/>
    </font>
    <font>
      <b/>
      <i/>
      <sz val="11"/>
      <name val="Arial"/>
      <family val="2"/>
    </font>
    <font>
      <b/>
      <sz val="14"/>
      <name val="Arial"/>
      <family val="2"/>
    </font>
    <font>
      <b/>
      <i/>
      <sz val="12"/>
      <name val="Arial"/>
      <family val="2"/>
    </font>
    <font>
      <b/>
      <sz val="9"/>
      <name val="Arial"/>
      <family val="2"/>
    </font>
    <font>
      <b/>
      <i/>
      <u val="single"/>
      <sz val="10"/>
      <name val="Arial"/>
      <family val="2"/>
    </font>
    <font>
      <b/>
      <sz val="10"/>
      <name val="Arial CE"/>
      <family val="0"/>
    </font>
    <font>
      <b/>
      <sz val="14"/>
      <name val="Times New Roman"/>
      <family val="1"/>
    </font>
    <font>
      <sz val="11"/>
      <name val="Czcionka tekstu podstawowego"/>
      <family val="2"/>
    </font>
    <font>
      <b/>
      <sz val="11"/>
      <name val="Czcionka tekstu podstawowego"/>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i/>
      <sz val="10"/>
      <color indexed="10"/>
      <name val="Arial"/>
      <family val="2"/>
    </font>
    <font>
      <b/>
      <sz val="10"/>
      <color indexed="10"/>
      <name val="Arial"/>
      <family val="2"/>
    </font>
    <font>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i/>
      <sz val="10"/>
      <color rgb="FFFF0000"/>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indexed="51"/>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indexed="13"/>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style="thin"/>
      <top>
        <color indexed="63"/>
      </top>
      <bottom>
        <color indexed="63"/>
      </bottom>
    </border>
    <border>
      <left style="thin"/>
      <right style="medium"/>
      <top style="thin"/>
      <bottom>
        <color indexed="63"/>
      </bottom>
    </border>
    <border>
      <left style="medium"/>
      <right>
        <color indexed="63"/>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right>
        <color indexed="63"/>
      </right>
      <top style="thin"/>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55"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0" fillId="32" borderId="0" applyNumberFormat="0" applyBorder="0" applyAlignment="0" applyProtection="0"/>
  </cellStyleXfs>
  <cellXfs count="515">
    <xf numFmtId="0" fontId="0" fillId="0" borderId="0" xfId="0" applyAlignment="1">
      <alignment/>
    </xf>
    <xf numFmtId="0" fontId="0" fillId="0" borderId="0" xfId="0" applyFont="1" applyFill="1" applyAlignment="1">
      <alignment vertical="center"/>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1"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168" fontId="0" fillId="0" borderId="0" xfId="0" applyNumberFormat="1" applyFont="1" applyAlignment="1">
      <alignment horizontal="right"/>
    </xf>
    <xf numFmtId="168" fontId="5" fillId="0" borderId="0" xfId="0" applyNumberFormat="1" applyFont="1" applyAlignment="1">
      <alignment horizontal="center"/>
    </xf>
    <xf numFmtId="168" fontId="0" fillId="0" borderId="0" xfId="0" applyNumberFormat="1" applyFont="1" applyAlignment="1">
      <alignment horizontal="right" wrapText="1"/>
    </xf>
    <xf numFmtId="168" fontId="0" fillId="0" borderId="0" xfId="0" applyNumberFormat="1" applyAlignment="1">
      <alignment/>
    </xf>
    <xf numFmtId="168" fontId="0" fillId="0" borderId="0" xfId="0" applyNumberFormat="1" applyFill="1" applyAlignment="1">
      <alignment/>
    </xf>
    <xf numFmtId="0" fontId="0" fillId="0" borderId="0" xfId="0" applyAlignment="1">
      <alignment horizontal="center"/>
    </xf>
    <xf numFmtId="0" fontId="0" fillId="0" borderId="0" xfId="0" applyNumberFormat="1" applyFont="1" applyAlignment="1">
      <alignment/>
    </xf>
    <xf numFmtId="0" fontId="61" fillId="0" borderId="0" xfId="0" applyFont="1" applyFill="1" applyAlignment="1">
      <alignment/>
    </xf>
    <xf numFmtId="0" fontId="61" fillId="0" borderId="0" xfId="0" applyFont="1" applyAlignment="1">
      <alignment horizontal="center"/>
    </xf>
    <xf numFmtId="0" fontId="61" fillId="0" borderId="0" xfId="0" applyFont="1" applyAlignment="1">
      <alignment/>
    </xf>
    <xf numFmtId="0" fontId="1"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vertical="center" wrapText="1"/>
    </xf>
    <xf numFmtId="44" fontId="0" fillId="0" borderId="13" xfId="63" applyFont="1" applyFill="1" applyBorder="1" applyAlignment="1">
      <alignment horizontal="right" vertical="center" wrapText="1"/>
    </xf>
    <xf numFmtId="0" fontId="0" fillId="0" borderId="14" xfId="0" applyFont="1" applyFill="1" applyBorder="1" applyAlignment="1">
      <alignment horizontal="center" vertical="center" wrapText="1"/>
    </xf>
    <xf numFmtId="44" fontId="0" fillId="0" borderId="15" xfId="63" applyFont="1" applyFill="1" applyBorder="1" applyAlignment="1">
      <alignment horizontal="right"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vertical="center" wrapText="1"/>
    </xf>
    <xf numFmtId="0" fontId="0" fillId="0" borderId="20" xfId="0" applyFont="1" applyFill="1" applyBorder="1" applyAlignment="1">
      <alignment horizontal="center" vertical="center" wrapText="1"/>
    </xf>
    <xf numFmtId="44" fontId="0" fillId="0" borderId="21" xfId="63" applyFont="1" applyFill="1" applyBorder="1" applyAlignment="1">
      <alignment horizontal="right" vertical="center" wrapText="1"/>
    </xf>
    <xf numFmtId="0" fontId="1" fillId="0" borderId="10" xfId="0" applyFont="1" applyFill="1" applyBorder="1" applyAlignment="1">
      <alignment vertical="center" wrapText="1"/>
    </xf>
    <xf numFmtId="0" fontId="0"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22" xfId="0" applyFont="1" applyFill="1" applyBorder="1" applyAlignment="1">
      <alignment vertical="center" wrapText="1"/>
    </xf>
    <xf numFmtId="0" fontId="0" fillId="0" borderId="22" xfId="0" applyFont="1" applyFill="1" applyBorder="1" applyAlignment="1">
      <alignment horizontal="center" vertical="center" wrapText="1"/>
    </xf>
    <xf numFmtId="168" fontId="0" fillId="0" borderId="22" xfId="0" applyNumberFormat="1" applyFont="1" applyFill="1" applyBorder="1" applyAlignment="1">
      <alignment horizontal="center" vertical="center" wrapText="1"/>
    </xf>
    <xf numFmtId="44" fontId="0" fillId="0" borderId="22" xfId="63" applyFont="1" applyFill="1" applyBorder="1" applyAlignment="1">
      <alignment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68" fontId="0" fillId="0" borderId="12" xfId="0" applyNumberFormat="1" applyFont="1" applyFill="1" applyBorder="1" applyAlignment="1">
      <alignment horizontal="center" vertical="center" wrapText="1"/>
    </xf>
    <xf numFmtId="44" fontId="0" fillId="0" borderId="12" xfId="63" applyFont="1" applyFill="1" applyBorder="1" applyAlignment="1">
      <alignment vertical="center" wrapText="1"/>
    </xf>
    <xf numFmtId="0" fontId="0" fillId="0" borderId="12" xfId="0" applyFont="1" applyFill="1" applyBorder="1" applyAlignment="1">
      <alignment horizontal="center"/>
    </xf>
    <xf numFmtId="0" fontId="0" fillId="0" borderId="24" xfId="0" applyFont="1" applyFill="1" applyBorder="1" applyAlignment="1">
      <alignment vertical="center" wrapText="1"/>
    </xf>
    <xf numFmtId="0" fontId="0" fillId="0" borderId="24" xfId="0" applyFont="1" applyFill="1" applyBorder="1" applyAlignment="1">
      <alignment horizontal="center" vertical="center" wrapText="1"/>
    </xf>
    <xf numFmtId="168" fontId="0" fillId="0" borderId="24" xfId="0" applyNumberFormat="1" applyFont="1" applyFill="1" applyBorder="1" applyAlignment="1">
      <alignment horizontal="center" vertical="center" wrapText="1"/>
    </xf>
    <xf numFmtId="44" fontId="0" fillId="0" borderId="24" xfId="63" applyFont="1" applyFill="1" applyBorder="1" applyAlignment="1">
      <alignment vertical="center" wrapText="1"/>
    </xf>
    <xf numFmtId="0" fontId="0" fillId="0" borderId="24" xfId="0" applyFont="1" applyFill="1" applyBorder="1" applyAlignment="1">
      <alignment/>
    </xf>
    <xf numFmtId="0" fontId="0" fillId="0" borderId="14" xfId="0" applyFont="1" applyFill="1" applyBorder="1" applyAlignment="1">
      <alignment vertical="center" wrapText="1"/>
    </xf>
    <xf numFmtId="0" fontId="1" fillId="0" borderId="18" xfId="0" applyFont="1" applyFill="1" applyBorder="1" applyAlignment="1">
      <alignment vertical="center" wrapText="1"/>
    </xf>
    <xf numFmtId="168" fontId="1" fillId="0" borderId="25" xfId="0" applyNumberFormat="1" applyFont="1" applyFill="1" applyBorder="1" applyAlignment="1">
      <alignment horizontal="right" vertical="center" wrapText="1"/>
    </xf>
    <xf numFmtId="168" fontId="61" fillId="0" borderId="0" xfId="0" applyNumberFormat="1" applyFont="1" applyFill="1" applyAlignment="1">
      <alignment/>
    </xf>
    <xf numFmtId="0" fontId="61" fillId="0" borderId="0" xfId="0" applyFont="1" applyAlignment="1">
      <alignment wrapText="1"/>
    </xf>
    <xf numFmtId="0" fontId="61" fillId="0" borderId="0" xfId="0" applyFont="1" applyAlignment="1">
      <alignment horizontal="center" wrapText="1"/>
    </xf>
    <xf numFmtId="168" fontId="61" fillId="0" borderId="0" xfId="0" applyNumberFormat="1" applyFont="1" applyAlignment="1">
      <alignment horizontal="right" wrapText="1"/>
    </xf>
    <xf numFmtId="168" fontId="0" fillId="0" borderId="12" xfId="0" applyNumberFormat="1" applyFont="1" applyFill="1" applyBorder="1" applyAlignment="1">
      <alignment horizontal="right" vertical="center" wrapText="1"/>
    </xf>
    <xf numFmtId="0" fontId="0" fillId="0" borderId="24" xfId="0" applyFont="1" applyFill="1" applyBorder="1" applyAlignment="1">
      <alignment horizontal="center"/>
    </xf>
    <xf numFmtId="44" fontId="1" fillId="0" borderId="25" xfId="63" applyFont="1" applyFill="1" applyBorder="1" applyAlignment="1">
      <alignment horizontal="right" vertical="center" wrapText="1"/>
    </xf>
    <xf numFmtId="0" fontId="9" fillId="0" borderId="11" xfId="0" applyFont="1" applyFill="1" applyBorder="1" applyAlignment="1">
      <alignment horizontal="center" vertical="center" wrapText="1"/>
    </xf>
    <xf numFmtId="0" fontId="1" fillId="0" borderId="0" xfId="0" applyFont="1" applyFill="1" applyAlignment="1">
      <alignment/>
    </xf>
    <xf numFmtId="0" fontId="10" fillId="0" borderId="22"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4" fillId="0" borderId="0" xfId="0" applyFont="1" applyFill="1" applyAlignment="1">
      <alignment horizontal="right"/>
    </xf>
    <xf numFmtId="0" fontId="11" fillId="0" borderId="0" xfId="0" applyFont="1" applyAlignment="1">
      <alignment horizontal="center" wrapText="1"/>
    </xf>
    <xf numFmtId="0" fontId="12" fillId="0" borderId="0" xfId="0" applyFont="1" applyAlignment="1">
      <alignment horizontal="center"/>
    </xf>
    <xf numFmtId="0" fontId="1" fillId="0" borderId="26" xfId="0" applyFont="1" applyBorder="1" applyAlignment="1">
      <alignment horizontal="center" vertical="center"/>
    </xf>
    <xf numFmtId="0" fontId="1" fillId="0" borderId="10" xfId="0" applyFont="1" applyBorder="1" applyAlignment="1">
      <alignment horizontal="center" vertical="center"/>
    </xf>
    <xf numFmtId="0" fontId="0" fillId="0" borderId="27" xfId="0" applyFont="1" applyBorder="1" applyAlignment="1">
      <alignment horizont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168" fontId="61" fillId="0" borderId="0" xfId="0" applyNumberFormat="1" applyFont="1" applyAlignment="1">
      <alignment horizontal="left"/>
    </xf>
    <xf numFmtId="0" fontId="61" fillId="0" borderId="0" xfId="0" applyNumberFormat="1" applyFont="1" applyAlignment="1">
      <alignment/>
    </xf>
    <xf numFmtId="0" fontId="1" fillId="0" borderId="24" xfId="52" applyFont="1" applyFill="1" applyBorder="1" applyAlignment="1">
      <alignment horizontal="center" vertical="center"/>
      <protection/>
    </xf>
    <xf numFmtId="0" fontId="1" fillId="0" borderId="24" xfId="52" applyNumberFormat="1" applyFont="1" applyFill="1" applyBorder="1" applyAlignment="1">
      <alignment horizontal="center" vertical="center" wrapText="1"/>
      <protection/>
    </xf>
    <xf numFmtId="44" fontId="1" fillId="0" borderId="24" xfId="52" applyNumberFormat="1" applyFont="1" applyFill="1" applyBorder="1" applyAlignment="1">
      <alignment horizontal="center" vertical="center" wrapText="1"/>
      <protection/>
    </xf>
    <xf numFmtId="44" fontId="1" fillId="0" borderId="10" xfId="69" applyFont="1" applyBorder="1" applyAlignment="1">
      <alignment vertical="center"/>
    </xf>
    <xf numFmtId="44" fontId="1" fillId="0" borderId="27" xfId="69" applyFont="1" applyBorder="1" applyAlignment="1">
      <alignment vertical="center"/>
    </xf>
    <xf numFmtId="0" fontId="13" fillId="0" borderId="0" xfId="0" applyFont="1" applyAlignment="1">
      <alignment/>
    </xf>
    <xf numFmtId="168" fontId="0" fillId="0" borderId="0" xfId="0" applyNumberFormat="1" applyFont="1" applyAlignment="1">
      <alignment/>
    </xf>
    <xf numFmtId="168" fontId="1" fillId="0" borderId="30" xfId="0" applyNumberFormat="1" applyFont="1" applyFill="1" applyBorder="1" applyAlignment="1">
      <alignment horizontal="center" vertical="center" wrapText="1"/>
    </xf>
    <xf numFmtId="168" fontId="1" fillId="0" borderId="31" xfId="0" applyNumberFormat="1"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168" fontId="1" fillId="0" borderId="0" xfId="0" applyNumberFormat="1" applyFont="1" applyAlignment="1">
      <alignment horizontal="right"/>
    </xf>
    <xf numFmtId="168" fontId="13" fillId="0" borderId="0" xfId="0" applyNumberFormat="1" applyFont="1" applyAlignment="1">
      <alignment horizontal="right"/>
    </xf>
    <xf numFmtId="168" fontId="61" fillId="0" borderId="0" xfId="0" applyNumberFormat="1" applyFont="1" applyAlignment="1">
      <alignment horizontal="right"/>
    </xf>
    <xf numFmtId="168" fontId="62" fillId="0" borderId="0" xfId="0" applyNumberFormat="1" applyFont="1" applyAlignment="1">
      <alignment horizontal="center"/>
    </xf>
    <xf numFmtId="0" fontId="0" fillId="0" borderId="26" xfId="0" applyFont="1" applyBorder="1" applyAlignment="1">
      <alignment horizontal="center"/>
    </xf>
    <xf numFmtId="0" fontId="0" fillId="0" borderId="10" xfId="0" applyFont="1" applyBorder="1" applyAlignment="1">
      <alignment/>
    </xf>
    <xf numFmtId="0" fontId="0" fillId="0" borderId="27" xfId="0" applyFont="1" applyBorder="1" applyAlignment="1">
      <alignment horizontal="center" vertical="center" wrapText="1"/>
    </xf>
    <xf numFmtId="0" fontId="0" fillId="0" borderId="3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4" fontId="0" fillId="0" borderId="22" xfId="0" applyNumberFormat="1" applyFont="1" applyFill="1" applyBorder="1" applyAlignment="1">
      <alignment vertical="center" wrapText="1"/>
    </xf>
    <xf numFmtId="0" fontId="0" fillId="0" borderId="22" xfId="0" applyFont="1" applyFill="1" applyBorder="1" applyAlignment="1">
      <alignment/>
    </xf>
    <xf numFmtId="0" fontId="0" fillId="0" borderId="13" xfId="0" applyFont="1" applyFill="1" applyBorder="1" applyAlignment="1">
      <alignment horizontal="center"/>
    </xf>
    <xf numFmtId="0" fontId="0" fillId="0" borderId="34" xfId="0" applyFont="1" applyFill="1" applyBorder="1" applyAlignment="1">
      <alignment horizontal="center"/>
    </xf>
    <xf numFmtId="168"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44" fontId="1" fillId="0" borderId="10" xfId="63" applyFont="1" applyFill="1" applyBorder="1" applyAlignment="1">
      <alignment vertical="center" wrapText="1"/>
    </xf>
    <xf numFmtId="0" fontId="1" fillId="0" borderId="10" xfId="0" applyFont="1" applyFill="1" applyBorder="1" applyAlignment="1">
      <alignment horizontal="center"/>
    </xf>
    <xf numFmtId="0" fontId="1" fillId="0" borderId="10" xfId="0" applyFont="1" applyFill="1" applyBorder="1" applyAlignment="1">
      <alignment/>
    </xf>
    <xf numFmtId="0" fontId="1" fillId="0" borderId="27" xfId="0" applyFont="1" applyFill="1" applyBorder="1" applyAlignment="1">
      <alignment horizontal="center"/>
    </xf>
    <xf numFmtId="0" fontId="0" fillId="0" borderId="35" xfId="52" applyFont="1" applyFill="1" applyBorder="1" applyAlignment="1">
      <alignment horizontal="center" vertical="center" wrapText="1"/>
      <protection/>
    </xf>
    <xf numFmtId="0" fontId="0" fillId="0" borderId="36" xfId="52" applyFont="1" applyFill="1" applyBorder="1" applyAlignment="1">
      <alignment horizontal="center" vertical="center" wrapText="1"/>
      <protection/>
    </xf>
    <xf numFmtId="178" fontId="0" fillId="33" borderId="36" xfId="54" applyNumberFormat="1" applyFont="1" applyFill="1" applyBorder="1" applyAlignment="1">
      <alignment horizontal="center" vertical="center" wrapText="1"/>
      <protection/>
    </xf>
    <xf numFmtId="178" fontId="0" fillId="33" borderId="36" xfId="52" applyNumberFormat="1" applyFont="1" applyFill="1" applyBorder="1" applyAlignment="1">
      <alignment horizontal="center" vertical="center" wrapText="1"/>
      <protection/>
    </xf>
    <xf numFmtId="0" fontId="0" fillId="0" borderId="36" xfId="76" applyNumberFormat="1" applyFont="1" applyFill="1" applyBorder="1" applyAlignment="1">
      <alignment horizontal="center" vertical="center" wrapText="1"/>
    </xf>
    <xf numFmtId="178" fontId="0" fillId="0" borderId="36" xfId="52" applyNumberFormat="1" applyFont="1" applyFill="1" applyBorder="1" applyAlignment="1">
      <alignment horizontal="center" vertical="center" wrapText="1"/>
      <protection/>
    </xf>
    <xf numFmtId="178" fontId="0" fillId="0" borderId="37" xfId="52" applyNumberFormat="1" applyFont="1" applyFill="1" applyBorder="1" applyAlignment="1">
      <alignment horizontal="center" vertical="center" wrapText="1"/>
      <protection/>
    </xf>
    <xf numFmtId="0" fontId="15" fillId="0" borderId="0" xfId="0" applyFont="1" applyFill="1" applyAlignment="1">
      <alignment horizontal="left" vertical="center"/>
    </xf>
    <xf numFmtId="170" fontId="0" fillId="0" borderId="0" xfId="0" applyNumberFormat="1" applyFont="1" applyFill="1" applyAlignment="1">
      <alignment horizontal="center" vertical="center" wrapText="1"/>
    </xf>
    <xf numFmtId="0" fontId="16" fillId="0" borderId="0" xfId="0" applyFont="1" applyFill="1" applyBorder="1" applyAlignment="1">
      <alignment horizontal="right" vertical="center"/>
    </xf>
    <xf numFmtId="0" fontId="0" fillId="0" borderId="0" xfId="0" applyFont="1" applyFill="1" applyAlignment="1">
      <alignment horizontal="center" vertical="center"/>
    </xf>
    <xf numFmtId="0" fontId="1" fillId="0" borderId="14"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63" fillId="0" borderId="0" xfId="0" applyFont="1" applyAlignment="1">
      <alignment/>
    </xf>
    <xf numFmtId="0" fontId="61" fillId="0" borderId="0" xfId="0" applyFont="1" applyFill="1" applyBorder="1" applyAlignment="1">
      <alignment horizontal="center" vertical="center" wrapText="1"/>
    </xf>
    <xf numFmtId="0" fontId="63" fillId="0" borderId="0" xfId="0" applyFont="1" applyFill="1" applyAlignment="1">
      <alignment/>
    </xf>
    <xf numFmtId="0" fontId="61" fillId="0" borderId="0" xfId="0" applyFont="1" applyFill="1" applyBorder="1" applyAlignment="1">
      <alignment horizontal="center"/>
    </xf>
    <xf numFmtId="0" fontId="63" fillId="0" borderId="0" xfId="0" applyFont="1" applyFill="1" applyBorder="1" applyAlignment="1">
      <alignment vertical="center" wrapText="1"/>
    </xf>
    <xf numFmtId="0" fontId="63" fillId="0" borderId="0" xfId="0" applyFont="1" applyFill="1" applyBorder="1" applyAlignment="1">
      <alignment horizontal="center" vertical="center" wrapText="1"/>
    </xf>
    <xf numFmtId="168" fontId="63" fillId="0" borderId="0" xfId="0" applyNumberFormat="1" applyFont="1" applyFill="1" applyBorder="1" applyAlignment="1">
      <alignment vertical="center" wrapText="1"/>
    </xf>
    <xf numFmtId="0" fontId="61" fillId="0" borderId="0" xfId="0" applyFont="1" applyFill="1" applyBorder="1" applyAlignment="1">
      <alignment/>
    </xf>
    <xf numFmtId="44" fontId="61" fillId="0" borderId="0" xfId="63" applyFont="1" applyFill="1" applyBorder="1" applyAlignment="1">
      <alignment horizontal="center" vertical="center" wrapText="1"/>
    </xf>
    <xf numFmtId="0" fontId="63" fillId="0" borderId="0" xfId="0" applyFont="1" applyFill="1" applyBorder="1" applyAlignment="1">
      <alignment horizontal="left" vertical="center" wrapText="1"/>
    </xf>
    <xf numFmtId="44" fontId="0" fillId="0" borderId="13" xfId="63" applyFont="1" applyFill="1" applyBorder="1" applyAlignment="1">
      <alignment horizontal="center" vertical="center"/>
    </xf>
    <xf numFmtId="4" fontId="0" fillId="0" borderId="22" xfId="0" applyNumberFormat="1" applyFont="1" applyFill="1" applyBorder="1" applyAlignment="1">
      <alignment horizontal="center" vertical="center" wrapText="1"/>
    </xf>
    <xf numFmtId="0" fontId="0" fillId="0" borderId="33" xfId="0" applyFont="1" applyFill="1" applyBorder="1" applyAlignment="1">
      <alignment vertical="center" wrapText="1"/>
    </xf>
    <xf numFmtId="0" fontId="0" fillId="0" borderId="12" xfId="0" applyNumberFormat="1" applyFont="1" applyFill="1" applyBorder="1" applyAlignment="1" quotePrefix="1">
      <alignment horizontal="center" vertical="center"/>
    </xf>
    <xf numFmtId="0" fontId="0" fillId="0" borderId="12" xfId="0" applyNumberFormat="1" applyFont="1" applyFill="1" applyBorder="1" applyAlignment="1">
      <alignment horizontal="center" vertical="center"/>
    </xf>
    <xf numFmtId="0" fontId="0" fillId="0" borderId="12" xfId="0" applyFont="1" applyFill="1" applyBorder="1" applyAlignment="1">
      <alignment vertical="center"/>
    </xf>
    <xf numFmtId="44" fontId="0" fillId="0" borderId="13" xfId="63" applyFont="1" applyFill="1" applyBorder="1" applyAlignment="1">
      <alignment vertical="center"/>
    </xf>
    <xf numFmtId="0" fontId="17" fillId="0" borderId="32" xfId="0" applyFont="1" applyBorder="1" applyAlignment="1">
      <alignment horizontal="center" vertical="center" wrapText="1"/>
    </xf>
    <xf numFmtId="0" fontId="17"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7" fillId="34" borderId="32" xfId="0" applyFont="1" applyFill="1" applyBorder="1" applyAlignment="1">
      <alignment horizontal="center" vertical="center"/>
    </xf>
    <xf numFmtId="0" fontId="17" fillId="34" borderId="30" xfId="0" applyFont="1" applyFill="1" applyBorder="1" applyAlignment="1">
      <alignment horizontal="center" vertical="center"/>
    </xf>
    <xf numFmtId="0" fontId="1" fillId="34" borderId="30" xfId="0" applyFont="1" applyFill="1" applyBorder="1" applyAlignment="1">
      <alignment horizontal="center" vertical="center" wrapText="1"/>
    </xf>
    <xf numFmtId="0" fontId="0" fillId="34" borderId="30" xfId="0" applyFont="1" applyFill="1" applyBorder="1" applyAlignment="1">
      <alignment/>
    </xf>
    <xf numFmtId="0" fontId="0" fillId="0" borderId="28"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40" xfId="0" applyFont="1" applyFill="1" applyBorder="1" applyAlignment="1">
      <alignment horizontal="center" vertical="center" wrapText="1"/>
    </xf>
    <xf numFmtId="0" fontId="0" fillId="0" borderId="0" xfId="0" applyFont="1" applyFill="1" applyBorder="1" applyAlignment="1">
      <alignment horizontal="center"/>
    </xf>
    <xf numFmtId="0" fontId="0" fillId="0" borderId="12" xfId="0" applyFont="1" applyFill="1" applyBorder="1" applyAlignment="1">
      <alignment/>
    </xf>
    <xf numFmtId="0" fontId="0" fillId="0" borderId="13" xfId="0" applyFont="1" applyFill="1" applyBorder="1" applyAlignment="1">
      <alignment/>
    </xf>
    <xf numFmtId="0" fontId="0" fillId="0" borderId="29"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24" xfId="0" applyFont="1" applyFill="1" applyBorder="1" applyAlignment="1">
      <alignment horizontal="left" vertical="center" wrapText="1"/>
    </xf>
    <xf numFmtId="0" fontId="0" fillId="0" borderId="41" xfId="0" applyFont="1" applyFill="1" applyBorder="1" applyAlignment="1">
      <alignment horizontal="center" vertical="center" wrapText="1"/>
    </xf>
    <xf numFmtId="168" fontId="0" fillId="0" borderId="24" xfId="0" applyNumberFormat="1" applyFont="1" applyFill="1" applyBorder="1" applyAlignment="1">
      <alignment horizontal="right" vertical="center" wrapText="1"/>
    </xf>
    <xf numFmtId="0" fontId="0" fillId="0" borderId="42" xfId="0" applyFont="1" applyFill="1" applyBorder="1" applyAlignment="1">
      <alignment horizontal="center" vertical="center" wrapText="1"/>
    </xf>
    <xf numFmtId="0" fontId="0" fillId="0" borderId="34" xfId="0" applyFont="1" applyFill="1" applyBorder="1" applyAlignment="1">
      <alignment/>
    </xf>
    <xf numFmtId="0" fontId="1" fillId="0" borderId="26" xfId="0" applyFont="1" applyFill="1" applyBorder="1" applyAlignment="1">
      <alignment horizontal="center" vertical="center" wrapText="1"/>
    </xf>
    <xf numFmtId="168" fontId="1" fillId="0" borderId="10" xfId="0" applyNumberFormat="1" applyFont="1" applyFill="1" applyBorder="1" applyAlignment="1">
      <alignment horizontal="right" vertical="center" wrapText="1"/>
    </xf>
    <xf numFmtId="168" fontId="4" fillId="0" borderId="10" xfId="0" applyNumberFormat="1" applyFont="1" applyFill="1" applyBorder="1" applyAlignment="1">
      <alignment horizontal="center" vertical="center" wrapText="1"/>
    </xf>
    <xf numFmtId="0" fontId="0" fillId="0" borderId="10" xfId="0" applyNumberFormat="1" applyFont="1" applyFill="1" applyBorder="1" applyAlignment="1">
      <alignment vertical="center" wrapText="1"/>
    </xf>
    <xf numFmtId="168" fontId="1" fillId="0" borderId="10" xfId="0" applyNumberFormat="1" applyFont="1" applyFill="1" applyBorder="1" applyAlignment="1">
      <alignment horizontal="right"/>
    </xf>
    <xf numFmtId="0" fontId="0" fillId="0" borderId="10" xfId="0" applyFont="1" applyFill="1" applyBorder="1" applyAlignment="1">
      <alignment/>
    </xf>
    <xf numFmtId="0" fontId="0" fillId="0" borderId="27" xfId="0" applyFont="1" applyFill="1" applyBorder="1" applyAlignment="1">
      <alignment/>
    </xf>
    <xf numFmtId="0" fontId="0" fillId="0" borderId="17" xfId="0" applyFont="1" applyFill="1" applyBorder="1" applyAlignment="1">
      <alignment/>
    </xf>
    <xf numFmtId="0" fontId="1" fillId="0" borderId="18" xfId="0" applyFont="1" applyFill="1" applyBorder="1" applyAlignment="1">
      <alignment/>
    </xf>
    <xf numFmtId="0" fontId="0" fillId="0" borderId="18" xfId="0" applyFont="1" applyFill="1" applyBorder="1" applyAlignment="1">
      <alignment/>
    </xf>
    <xf numFmtId="44" fontId="1" fillId="0" borderId="25" xfId="63" applyFont="1" applyFill="1" applyBorder="1" applyAlignment="1">
      <alignment/>
    </xf>
    <xf numFmtId="44" fontId="0" fillId="0" borderId="23" xfId="63" applyFont="1" applyFill="1" applyBorder="1" applyAlignment="1">
      <alignment horizontal="right" vertical="center" wrapText="1"/>
    </xf>
    <xf numFmtId="0" fontId="0" fillId="0" borderId="18" xfId="0" applyFont="1" applyFill="1" applyBorder="1" applyAlignment="1">
      <alignment vertical="center" wrapText="1"/>
    </xf>
    <xf numFmtId="44" fontId="0" fillId="0" borderId="25" xfId="63" applyFont="1" applyFill="1" applyBorder="1" applyAlignment="1">
      <alignment horizontal="right" vertical="center" wrapText="1"/>
    </xf>
    <xf numFmtId="44" fontId="0" fillId="0" borderId="12" xfId="63" applyFont="1" applyFill="1" applyBorder="1" applyAlignment="1">
      <alignment horizontal="right" vertical="center" wrapText="1"/>
    </xf>
    <xf numFmtId="44" fontId="0" fillId="0" borderId="0" xfId="63" applyFont="1" applyFill="1" applyAlignment="1">
      <alignment/>
    </xf>
    <xf numFmtId="0" fontId="0" fillId="0" borderId="18" xfId="53" applyFont="1" applyFill="1" applyBorder="1" applyAlignment="1">
      <alignment vertical="center" wrapText="1"/>
      <protection/>
    </xf>
    <xf numFmtId="0" fontId="0" fillId="0" borderId="18" xfId="53" applyFont="1" applyFill="1" applyBorder="1" applyAlignment="1">
      <alignment horizontal="center" vertical="center" wrapText="1"/>
      <protection/>
    </xf>
    <xf numFmtId="44" fontId="0" fillId="0" borderId="25" xfId="81" applyFont="1" applyFill="1" applyBorder="1" applyAlignment="1">
      <alignment horizontal="right" vertical="center" wrapText="1"/>
    </xf>
    <xf numFmtId="49" fontId="0" fillId="0" borderId="12"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168" fontId="0" fillId="0" borderId="20" xfId="0" applyNumberFormat="1" applyFont="1" applyFill="1" applyBorder="1" applyAlignment="1">
      <alignment horizontal="center" vertical="center" wrapText="1"/>
    </xf>
    <xf numFmtId="4" fontId="0" fillId="0" borderId="20" xfId="0" applyNumberFormat="1" applyFont="1" applyFill="1" applyBorder="1" applyAlignment="1">
      <alignment vertical="center" wrapText="1"/>
    </xf>
    <xf numFmtId="4" fontId="0" fillId="0" borderId="20" xfId="0" applyNumberFormat="1" applyFont="1" applyFill="1" applyBorder="1" applyAlignment="1">
      <alignment horizontal="center" vertical="center" wrapText="1"/>
    </xf>
    <xf numFmtId="0" fontId="0" fillId="0" borderId="20" xfId="53" applyFont="1" applyFill="1" applyBorder="1" applyAlignment="1">
      <alignment vertical="center" wrapText="1"/>
      <protection/>
    </xf>
    <xf numFmtId="0" fontId="0" fillId="0" borderId="20" xfId="53" applyFont="1" applyFill="1" applyBorder="1" applyAlignment="1">
      <alignment horizontal="center" vertical="center" wrapText="1"/>
      <protection/>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2" xfId="53" applyFont="1" applyFill="1" applyBorder="1" applyAlignment="1">
      <alignment vertical="center" wrapText="1"/>
      <protection/>
    </xf>
    <xf numFmtId="0" fontId="0" fillId="0" borderId="12" xfId="53" applyFont="1" applyFill="1" applyBorder="1" applyAlignment="1">
      <alignment horizontal="center" vertical="center" wrapText="1"/>
      <protection/>
    </xf>
    <xf numFmtId="2" fontId="0" fillId="0" borderId="12"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9" fillId="0" borderId="16" xfId="0" applyFont="1" applyFill="1" applyBorder="1" applyAlignment="1">
      <alignment horizontal="center" vertical="center" wrapText="1"/>
    </xf>
    <xf numFmtId="168" fontId="0" fillId="0" borderId="14" xfId="0" applyNumberFormat="1" applyFont="1" applyFill="1" applyBorder="1" applyAlignment="1">
      <alignment horizontal="center" vertical="center" wrapText="1"/>
    </xf>
    <xf numFmtId="44" fontId="0" fillId="0" borderId="14" xfId="63" applyFont="1" applyFill="1" applyBorder="1" applyAlignment="1">
      <alignment vertical="center" wrapText="1"/>
    </xf>
    <xf numFmtId="0" fontId="0" fillId="0" borderId="14" xfId="0" applyFont="1" applyFill="1" applyBorder="1" applyAlignment="1">
      <alignment/>
    </xf>
    <xf numFmtId="0" fontId="0" fillId="0" borderId="15" xfId="0" applyFont="1" applyFill="1" applyBorder="1" applyAlignment="1">
      <alignment/>
    </xf>
    <xf numFmtId="168" fontId="1" fillId="0" borderId="18" xfId="0" applyNumberFormat="1" applyFont="1" applyFill="1" applyBorder="1" applyAlignment="1">
      <alignment horizontal="right" vertical="center" wrapText="1"/>
    </xf>
    <xf numFmtId="168" fontId="4" fillId="0" borderId="18" xfId="0" applyNumberFormat="1" applyFont="1" applyFill="1" applyBorder="1" applyAlignment="1">
      <alignment horizontal="center" vertical="center" wrapText="1"/>
    </xf>
    <xf numFmtId="0" fontId="0" fillId="0" borderId="18" xfId="0" applyNumberFormat="1" applyFont="1" applyFill="1" applyBorder="1" applyAlignment="1">
      <alignment vertical="center" wrapText="1"/>
    </xf>
    <xf numFmtId="44" fontId="1" fillId="0" borderId="18" xfId="63" applyFont="1" applyFill="1" applyBorder="1" applyAlignment="1">
      <alignment/>
    </xf>
    <xf numFmtId="0" fontId="0" fillId="0" borderId="25" xfId="0" applyFont="1" applyFill="1" applyBorder="1" applyAlignment="1">
      <alignment/>
    </xf>
    <xf numFmtId="44" fontId="0" fillId="0" borderId="20" xfId="63" applyFont="1" applyFill="1" applyBorder="1" applyAlignment="1">
      <alignment vertical="center" wrapText="1"/>
    </xf>
    <xf numFmtId="0" fontId="1" fillId="0" borderId="0" xfId="0" applyNumberFormat="1" applyFont="1" applyAlignment="1">
      <alignment horizontal="right"/>
    </xf>
    <xf numFmtId="0" fontId="0" fillId="0" borderId="0" xfId="0" applyFont="1" applyAlignment="1" applyProtection="1">
      <alignment/>
      <protection/>
    </xf>
    <xf numFmtId="0" fontId="1" fillId="0" borderId="14" xfId="0" applyFont="1" applyFill="1" applyBorder="1" applyAlignment="1" applyProtection="1">
      <alignment horizontal="center" vertical="center" wrapText="1"/>
      <protection/>
    </xf>
    <xf numFmtId="0" fontId="1" fillId="35" borderId="14" xfId="0" applyFont="1" applyFill="1" applyBorder="1" applyAlignment="1" applyProtection="1">
      <alignment horizontal="center" vertical="center" wrapText="1"/>
      <protection/>
    </xf>
    <xf numFmtId="168" fontId="1" fillId="0" borderId="27"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14" xfId="0" applyFont="1" applyFill="1" applyBorder="1" applyAlignment="1">
      <alignment vertical="top" wrapText="1"/>
    </xf>
    <xf numFmtId="0" fontId="0" fillId="0" borderId="14" xfId="0" applyFont="1" applyFill="1" applyBorder="1" applyAlignment="1">
      <alignment horizontal="center" vertical="top" wrapText="1"/>
    </xf>
    <xf numFmtId="44" fontId="0" fillId="0" borderId="13" xfId="63"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12" xfId="0" applyFont="1" applyFill="1" applyBorder="1" applyAlignment="1">
      <alignment vertical="top" wrapText="1"/>
    </xf>
    <xf numFmtId="0" fontId="0" fillId="0" borderId="12" xfId="0" applyFont="1" applyFill="1" applyBorder="1" applyAlignment="1">
      <alignment horizontal="center" vertical="top" wrapText="1"/>
    </xf>
    <xf numFmtId="44" fontId="0" fillId="0" borderId="13" xfId="63" applyFont="1" applyFill="1" applyBorder="1" applyAlignment="1">
      <alignment horizontal="right" vertical="top" wrapText="1"/>
    </xf>
    <xf numFmtId="168" fontId="0" fillId="0" borderId="15" xfId="0" applyNumberFormat="1" applyFont="1" applyFill="1" applyBorder="1" applyAlignment="1">
      <alignment horizontal="right" vertical="top" wrapText="1"/>
    </xf>
    <xf numFmtId="168" fontId="0" fillId="0" borderId="13" xfId="0" applyNumberFormat="1" applyFont="1" applyFill="1" applyBorder="1" applyAlignment="1">
      <alignment horizontal="right" vertical="top" wrapText="1"/>
    </xf>
    <xf numFmtId="0" fontId="0" fillId="0" borderId="12" xfId="53" applyFont="1" applyFill="1" applyBorder="1" applyAlignment="1">
      <alignment horizontal="left" vertical="center" wrapText="1"/>
      <protection/>
    </xf>
    <xf numFmtId="168" fontId="1" fillId="0" borderId="25" xfId="0" applyNumberFormat="1" applyFont="1" applyFill="1" applyBorder="1" applyAlignment="1">
      <alignment vertical="center" wrapText="1"/>
    </xf>
    <xf numFmtId="0" fontId="0" fillId="0" borderId="43" xfId="0" applyFont="1" applyFill="1" applyBorder="1" applyAlignment="1">
      <alignment horizontal="center" vertical="center" wrapText="1"/>
    </xf>
    <xf numFmtId="0" fontId="1" fillId="0" borderId="33" xfId="0" applyFont="1" applyFill="1" applyBorder="1" applyAlignment="1">
      <alignment vertical="center" wrapText="1"/>
    </xf>
    <xf numFmtId="44" fontId="1" fillId="0" borderId="44" xfId="63" applyFont="1" applyFill="1" applyBorder="1" applyAlignment="1">
      <alignment horizontal="right" vertical="center" wrapText="1"/>
    </xf>
    <xf numFmtId="44" fontId="0" fillId="0" borderId="21" xfId="63" applyFont="1" applyFill="1" applyBorder="1" applyAlignment="1">
      <alignment horizontal="left" vertical="center" wrapText="1"/>
    </xf>
    <xf numFmtId="44" fontId="0" fillId="0" borderId="12" xfId="63" applyFont="1" applyFill="1" applyBorder="1" applyAlignment="1">
      <alignment vertical="center"/>
    </xf>
    <xf numFmtId="49" fontId="0" fillId="0" borderId="12" xfId="0" applyNumberFormat="1" applyFont="1" applyFill="1" applyBorder="1" applyAlignment="1" quotePrefix="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center" vertical="center" wrapText="1"/>
    </xf>
    <xf numFmtId="0" fontId="0" fillId="0" borderId="12" xfId="0" applyFont="1" applyFill="1" applyBorder="1" applyAlignment="1">
      <alignment horizontal="left" vertical="center"/>
    </xf>
    <xf numFmtId="0" fontId="0" fillId="0" borderId="12" xfId="0" applyFont="1" applyFill="1" applyBorder="1" applyAlignment="1">
      <alignment horizontal="center" wrapText="1"/>
    </xf>
    <xf numFmtId="0" fontId="0"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0" fillId="0" borderId="24" xfId="0" applyFont="1" applyFill="1" applyBorder="1" applyAlignment="1">
      <alignment horizontal="center" wrapText="1"/>
    </xf>
    <xf numFmtId="0" fontId="9" fillId="0" borderId="12" xfId="0" applyFont="1" applyFill="1" applyBorder="1" applyAlignment="1">
      <alignment horizontal="center" vertical="center" wrapText="1"/>
    </xf>
    <xf numFmtId="0" fontId="7" fillId="0" borderId="18" xfId="0" applyFont="1" applyBorder="1" applyAlignment="1">
      <alignment horizontal="center" vertical="center"/>
    </xf>
    <xf numFmtId="168" fontId="19" fillId="0" borderId="25" xfId="0" applyNumberFormat="1" applyFont="1" applyBorder="1" applyAlignment="1">
      <alignment horizontal="right" vertical="center" wrapText="1"/>
    </xf>
    <xf numFmtId="44" fontId="0" fillId="0" borderId="12" xfId="63" applyFont="1" applyFill="1" applyBorder="1" applyAlignment="1">
      <alignment horizontal="left" vertical="center" wrapText="1"/>
    </xf>
    <xf numFmtId="0" fontId="5" fillId="0" borderId="12" xfId="0" applyFont="1" applyFill="1" applyBorder="1" applyAlignment="1">
      <alignment vertical="center" wrapText="1"/>
    </xf>
    <xf numFmtId="44" fontId="0" fillId="0" borderId="14" xfId="63" applyFont="1" applyFill="1" applyBorder="1" applyAlignment="1">
      <alignment horizontal="left" vertical="center" wrapText="1"/>
    </xf>
    <xf numFmtId="0" fontId="5" fillId="0" borderId="14" xfId="0" applyFont="1" applyFill="1" applyBorder="1" applyAlignment="1">
      <alignment vertical="center" wrapText="1"/>
    </xf>
    <xf numFmtId="0" fontId="0" fillId="0" borderId="17" xfId="0" applyFont="1" applyFill="1" applyBorder="1" applyAlignment="1">
      <alignment vertical="center" wrapText="1"/>
    </xf>
    <xf numFmtId="168" fontId="5" fillId="0" borderId="18" xfId="0" applyNumberFormat="1" applyFont="1" applyFill="1" applyBorder="1" applyAlignment="1">
      <alignment horizontal="center" vertical="center" wrapText="1"/>
    </xf>
    <xf numFmtId="0" fontId="0" fillId="0" borderId="18" xfId="0" applyNumberFormat="1" applyFont="1" applyFill="1" applyBorder="1" applyAlignment="1">
      <alignment/>
    </xf>
    <xf numFmtId="44" fontId="1" fillId="0" borderId="18" xfId="0" applyNumberFormat="1" applyFont="1" applyFill="1" applyBorder="1" applyAlignment="1">
      <alignment/>
    </xf>
    <xf numFmtId="44" fontId="0" fillId="0" borderId="13" xfId="63" applyFont="1" applyFill="1" applyBorder="1" applyAlignment="1">
      <alignment vertical="center" wrapText="1"/>
    </xf>
    <xf numFmtId="49" fontId="0" fillId="0" borderId="12" xfId="0" applyNumberFormat="1" applyFont="1" applyFill="1" applyBorder="1" applyAlignment="1">
      <alignment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left" vertical="center" wrapText="1"/>
    </xf>
    <xf numFmtId="49"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2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6" xfId="0" applyFont="1" applyFill="1" applyBorder="1" applyAlignment="1">
      <alignment vertical="center" wrapText="1"/>
    </xf>
    <xf numFmtId="44" fontId="1" fillId="0" borderId="10" xfId="63" applyFont="1" applyFill="1" applyBorder="1" applyAlignment="1">
      <alignment/>
    </xf>
    <xf numFmtId="0" fontId="0" fillId="0" borderId="0" xfId="0" applyFont="1" applyAlignment="1">
      <alignment horizontal="right"/>
    </xf>
    <xf numFmtId="168" fontId="1" fillId="36" borderId="25" xfId="0" applyNumberFormat="1" applyFont="1" applyFill="1" applyBorder="1" applyAlignment="1">
      <alignment horizontal="right"/>
    </xf>
    <xf numFmtId="0" fontId="0" fillId="0" borderId="12" xfId="0" applyFont="1" applyBorder="1" applyAlignment="1">
      <alignment horizontal="center" vertical="top" wrapText="1"/>
    </xf>
    <xf numFmtId="0" fontId="0" fillId="0" borderId="12" xfId="0" applyFont="1" applyBorder="1" applyAlignment="1">
      <alignment vertical="top" wrapText="1"/>
    </xf>
    <xf numFmtId="0" fontId="0" fillId="0" borderId="19" xfId="0" applyFont="1" applyBorder="1" applyAlignment="1">
      <alignment horizontal="center" vertical="top" wrapText="1"/>
    </xf>
    <xf numFmtId="0" fontId="0" fillId="0" borderId="20" xfId="0" applyFont="1" applyBorder="1" applyAlignment="1">
      <alignment vertical="top" wrapText="1"/>
    </xf>
    <xf numFmtId="0" fontId="0" fillId="0" borderId="20" xfId="0" applyFont="1" applyBorder="1" applyAlignment="1">
      <alignment horizontal="center" vertical="top" wrapText="1"/>
    </xf>
    <xf numFmtId="44" fontId="0" fillId="0" borderId="21" xfId="63" applyFont="1" applyBorder="1" applyAlignment="1">
      <alignment vertical="top" wrapText="1"/>
    </xf>
    <xf numFmtId="0" fontId="0" fillId="0" borderId="11" xfId="0" applyFont="1" applyBorder="1" applyAlignment="1">
      <alignment horizontal="center" vertical="top" wrapText="1"/>
    </xf>
    <xf numFmtId="44" fontId="0" fillId="0" borderId="13" xfId="63" applyFont="1" applyBorder="1" applyAlignment="1">
      <alignment vertical="top" wrapText="1"/>
    </xf>
    <xf numFmtId="0" fontId="0" fillId="0" borderId="16" xfId="0" applyFont="1" applyBorder="1" applyAlignment="1">
      <alignment horizontal="center" vertical="top" wrapText="1"/>
    </xf>
    <xf numFmtId="0" fontId="0" fillId="0" borderId="14" xfId="0" applyFont="1" applyBorder="1" applyAlignment="1">
      <alignment vertical="top" wrapText="1"/>
    </xf>
    <xf numFmtId="0" fontId="0" fillId="0" borderId="14" xfId="0" applyFont="1" applyBorder="1" applyAlignment="1">
      <alignment horizontal="center" vertical="top" wrapText="1"/>
    </xf>
    <xf numFmtId="44" fontId="0" fillId="0" borderId="15" xfId="63" applyFont="1" applyBorder="1" applyAlignment="1">
      <alignment vertical="top" wrapText="1"/>
    </xf>
    <xf numFmtId="168" fontId="0" fillId="0" borderId="13" xfId="0" applyNumberFormat="1" applyFont="1" applyFill="1" applyBorder="1" applyAlignment="1">
      <alignment horizontal="right" vertical="center" wrapText="1"/>
    </xf>
    <xf numFmtId="168" fontId="0" fillId="0" borderId="15" xfId="0" applyNumberFormat="1" applyFont="1" applyFill="1" applyBorder="1" applyAlignment="1">
      <alignment horizontal="right" vertical="center" wrapText="1"/>
    </xf>
    <xf numFmtId="0" fontId="0" fillId="0" borderId="20" xfId="0" applyFont="1" applyFill="1" applyBorder="1" applyAlignment="1">
      <alignment vertical="top" wrapText="1"/>
    </xf>
    <xf numFmtId="0" fontId="0" fillId="0" borderId="20" xfId="0" applyFont="1" applyFill="1" applyBorder="1" applyAlignment="1">
      <alignment horizontal="center" vertical="top" wrapText="1"/>
    </xf>
    <xf numFmtId="168" fontId="0" fillId="0" borderId="21" xfId="0" applyNumberFormat="1" applyFont="1" applyFill="1" applyBorder="1" applyAlignment="1">
      <alignment horizontal="right" vertical="center"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left" vertical="top" wrapText="1"/>
    </xf>
    <xf numFmtId="0" fontId="7" fillId="0" borderId="12" xfId="0" applyFont="1" applyFill="1" applyBorder="1" applyAlignment="1">
      <alignment horizontal="center" vertical="center"/>
    </xf>
    <xf numFmtId="168" fontId="7" fillId="0" borderId="13" xfId="0" applyNumberFormat="1" applyFont="1" applyFill="1" applyBorder="1" applyAlignment="1">
      <alignment horizontal="right" vertical="center" wrapText="1"/>
    </xf>
    <xf numFmtId="0" fontId="0" fillId="0" borderId="16" xfId="0" applyFont="1" applyFill="1" applyBorder="1" applyAlignment="1">
      <alignment horizontal="center" vertical="top" wrapText="1"/>
    </xf>
    <xf numFmtId="0" fontId="0" fillId="0" borderId="14" xfId="0" applyFont="1" applyFill="1" applyBorder="1" applyAlignment="1">
      <alignment horizontal="left" vertical="top" wrapText="1"/>
    </xf>
    <xf numFmtId="0" fontId="7" fillId="0" borderId="14" xfId="0" applyFont="1" applyFill="1" applyBorder="1" applyAlignment="1">
      <alignment horizontal="center" vertical="center"/>
    </xf>
    <xf numFmtId="168" fontId="7" fillId="0" borderId="15" xfId="0" applyNumberFormat="1" applyFont="1" applyFill="1" applyBorder="1" applyAlignment="1">
      <alignment horizontal="right" vertical="center"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wrapText="1"/>
    </xf>
    <xf numFmtId="0" fontId="7" fillId="0" borderId="20" xfId="0" applyFont="1" applyFill="1" applyBorder="1" applyAlignment="1">
      <alignment horizontal="center" vertical="center"/>
    </xf>
    <xf numFmtId="168" fontId="7" fillId="0" borderId="21" xfId="0" applyNumberFormat="1" applyFont="1" applyFill="1" applyBorder="1" applyAlignment="1">
      <alignment horizontal="right" vertical="center" wrapText="1"/>
    </xf>
    <xf numFmtId="0" fontId="0" fillId="0" borderId="20" xfId="53" applyFont="1" applyFill="1" applyBorder="1" applyAlignment="1">
      <alignment horizontal="left" vertical="center" wrapText="1"/>
      <protection/>
    </xf>
    <xf numFmtId="0" fontId="0" fillId="0" borderId="12" xfId="0" applyNumberFormat="1" applyFont="1" applyFill="1" applyBorder="1" applyAlignment="1">
      <alignment horizontal="center" vertical="center" wrapText="1"/>
    </xf>
    <xf numFmtId="44" fontId="1" fillId="0" borderId="10" xfId="0" applyNumberFormat="1" applyFont="1" applyFill="1" applyBorder="1" applyAlignment="1">
      <alignment/>
    </xf>
    <xf numFmtId="0" fontId="1" fillId="0" borderId="33" xfId="0" applyFont="1" applyFill="1" applyBorder="1" applyAlignment="1">
      <alignment horizontal="center" vertical="center" wrapText="1"/>
    </xf>
    <xf numFmtId="0" fontId="0" fillId="0" borderId="0" xfId="0" applyFont="1" applyAlignment="1">
      <alignment horizontal="center" vertical="center" wrapText="1"/>
    </xf>
    <xf numFmtId="44" fontId="0" fillId="0" borderId="20" xfId="63" applyFont="1" applyFill="1" applyBorder="1" applyAlignment="1">
      <alignment horizontal="right" vertical="center" wrapText="1"/>
    </xf>
    <xf numFmtId="44" fontId="0" fillId="0" borderId="13" xfId="81" applyFont="1" applyFill="1" applyBorder="1" applyAlignment="1">
      <alignment vertical="center" wrapText="1"/>
    </xf>
    <xf numFmtId="0" fontId="0" fillId="0" borderId="14" xfId="53" applyFont="1" applyFill="1" applyBorder="1" applyAlignment="1">
      <alignment vertical="center" wrapText="1"/>
      <protection/>
    </xf>
    <xf numFmtId="0" fontId="0" fillId="0" borderId="14" xfId="53" applyFont="1" applyFill="1" applyBorder="1" applyAlignment="1">
      <alignment horizontal="center" vertical="center" wrapText="1"/>
      <protection/>
    </xf>
    <xf numFmtId="44" fontId="0" fillId="0" borderId="15" xfId="63" applyFont="1" applyFill="1" applyBorder="1" applyAlignment="1">
      <alignment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44" fontId="0" fillId="0" borderId="27" xfId="81" applyFont="1" applyFill="1" applyBorder="1" applyAlignment="1">
      <alignment horizontal="right" vertical="center" wrapText="1"/>
    </xf>
    <xf numFmtId="44" fontId="1" fillId="0" borderId="27" xfId="63" applyFont="1" applyFill="1" applyBorder="1" applyAlignment="1">
      <alignment horizontal="right" vertical="center" wrapText="1"/>
    </xf>
    <xf numFmtId="0" fontId="1" fillId="0" borderId="0" xfId="0" applyFont="1" applyFill="1" applyBorder="1" applyAlignment="1">
      <alignment vertical="center" wrapText="1"/>
    </xf>
    <xf numFmtId="44" fontId="1" fillId="0" borderId="0" xfId="63" applyFont="1" applyFill="1" applyBorder="1" applyAlignment="1">
      <alignment horizontal="right" vertical="center" wrapText="1"/>
    </xf>
    <xf numFmtId="44" fontId="0" fillId="0" borderId="12" xfId="63" applyFont="1" applyFill="1" applyBorder="1" applyAlignment="1">
      <alignment horizontal="right" vertical="center"/>
    </xf>
    <xf numFmtId="0" fontId="0" fillId="0" borderId="12" xfId="0" applyFont="1" applyFill="1" applyBorder="1" applyAlignment="1" quotePrefix="1">
      <alignment horizontal="center" vertical="center"/>
    </xf>
    <xf numFmtId="44" fontId="0" fillId="0" borderId="20" xfId="63" applyFont="1" applyFill="1" applyBorder="1" applyAlignment="1">
      <alignment horizontal="right" vertical="center"/>
    </xf>
    <xf numFmtId="0" fontId="20" fillId="0" borderId="17" xfId="0" applyFont="1" applyBorder="1" applyAlignment="1">
      <alignment horizontal="center" wrapText="1"/>
    </xf>
    <xf numFmtId="44" fontId="0" fillId="0" borderId="34" xfId="63" applyFont="1" applyFill="1" applyBorder="1" applyAlignment="1">
      <alignment horizontal="right" vertical="center" wrapText="1"/>
    </xf>
    <xf numFmtId="44" fontId="0" fillId="0" borderId="27" xfId="63" applyFont="1" applyFill="1" applyBorder="1" applyAlignment="1">
      <alignment horizontal="right" vertical="center" wrapText="1"/>
    </xf>
    <xf numFmtId="0" fontId="1" fillId="0" borderId="43" xfId="0" applyFont="1" applyFill="1" applyBorder="1" applyAlignment="1">
      <alignment horizontal="center" vertical="center" wrapText="1"/>
    </xf>
    <xf numFmtId="168" fontId="1" fillId="0" borderId="44" xfId="0" applyNumberFormat="1" applyFont="1" applyFill="1" applyBorder="1" applyAlignment="1">
      <alignment horizontal="center" vertical="center" wrapText="1"/>
    </xf>
    <xf numFmtId="44" fontId="0" fillId="0" borderId="0" xfId="0" applyNumberFormat="1" applyFont="1" applyFill="1" applyAlignment="1">
      <alignment/>
    </xf>
    <xf numFmtId="0" fontId="0" fillId="0" borderId="22" xfId="0" applyFont="1" applyFill="1" applyBorder="1" applyAlignment="1">
      <alignment horizontal="left" vertical="center" wrapText="1"/>
    </xf>
    <xf numFmtId="0" fontId="0" fillId="0" borderId="19" xfId="0"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wrapText="1"/>
    </xf>
    <xf numFmtId="0" fontId="0" fillId="0" borderId="20" xfId="0" applyFont="1" applyFill="1" applyBorder="1" applyAlignment="1">
      <alignment/>
    </xf>
    <xf numFmtId="0" fontId="0" fillId="0" borderId="21" xfId="0" applyFont="1" applyFill="1" applyBorder="1" applyAlignment="1">
      <alignment/>
    </xf>
    <xf numFmtId="0" fontId="5" fillId="0" borderId="12" xfId="0" applyNumberFormat="1" applyFont="1" applyFill="1" applyBorder="1" applyAlignment="1">
      <alignment horizontal="center" vertical="center" wrapText="1"/>
    </xf>
    <xf numFmtId="8" fontId="0" fillId="0" borderId="12" xfId="0" applyNumberFormat="1" applyFont="1" applyFill="1" applyBorder="1" applyAlignment="1">
      <alignment horizontal="right" vertical="center" wrapText="1"/>
    </xf>
    <xf numFmtId="0" fontId="0" fillId="0" borderId="12" xfId="0" applyFont="1" applyBorder="1" applyAlignment="1">
      <alignment vertical="center" wrapText="1"/>
    </xf>
    <xf numFmtId="0" fontId="0" fillId="0" borderId="12" xfId="0" applyFont="1" applyBorder="1" applyAlignment="1">
      <alignment horizontal="center" vertical="center" wrapText="1"/>
    </xf>
    <xf numFmtId="49" fontId="0" fillId="0" borderId="12" xfId="0" applyNumberFormat="1" applyFont="1" applyBorder="1" applyAlignment="1">
      <alignment horizontal="center" vertical="center" wrapText="1"/>
    </xf>
    <xf numFmtId="44" fontId="0" fillId="0" borderId="12" xfId="63" applyFont="1" applyBorder="1" applyAlignment="1">
      <alignment vertical="center" wrapText="1"/>
    </xf>
    <xf numFmtId="0" fontId="43" fillId="0" borderId="12" xfId="0" applyFont="1" applyFill="1" applyBorder="1" applyAlignment="1">
      <alignment vertical="center" wrapText="1"/>
    </xf>
    <xf numFmtId="8" fontId="0" fillId="0" borderId="20" xfId="0" applyNumberFormat="1" applyFont="1" applyFill="1" applyBorder="1" applyAlignment="1">
      <alignment horizontal="right" vertical="center" wrapText="1"/>
    </xf>
    <xf numFmtId="0" fontId="43" fillId="0" borderId="14" xfId="0" applyFont="1" applyFill="1" applyBorder="1" applyAlignment="1">
      <alignment vertical="center" wrapText="1"/>
    </xf>
    <xf numFmtId="0" fontId="0" fillId="0" borderId="15" xfId="0" applyFont="1" applyFill="1" applyBorder="1" applyAlignment="1">
      <alignment horizontal="center" vertical="center"/>
    </xf>
    <xf numFmtId="0" fontId="10" fillId="0" borderId="16" xfId="0" applyFont="1" applyFill="1" applyBorder="1" applyAlignment="1">
      <alignment horizontal="center" vertical="center" wrapText="1"/>
    </xf>
    <xf numFmtId="0" fontId="0" fillId="0" borderId="12" xfId="0" applyNumberFormat="1" applyFont="1" applyFill="1" applyBorder="1" applyAlignment="1">
      <alignment horizontal="center"/>
    </xf>
    <xf numFmtId="184" fontId="0" fillId="0" borderId="12" xfId="0" applyNumberFormat="1" applyFont="1" applyFill="1" applyBorder="1" applyAlignment="1">
      <alignment horizontal="center"/>
    </xf>
    <xf numFmtId="0" fontId="10" fillId="0" borderId="11" xfId="0" applyFont="1" applyFill="1" applyBorder="1" applyAlignment="1">
      <alignment horizontal="center" vertical="center" wrapText="1"/>
    </xf>
    <xf numFmtId="184" fontId="0" fillId="0" borderId="12" xfId="53" applyNumberFormat="1" applyFont="1" applyFill="1" applyBorder="1" applyAlignment="1">
      <alignment horizontal="center"/>
      <protection/>
    </xf>
    <xf numFmtId="184" fontId="0" fillId="0" borderId="12" xfId="53" applyNumberFormat="1" applyFont="1" applyFill="1" applyBorder="1" applyAlignment="1">
      <alignment horizontal="center" vertical="center"/>
      <protection/>
    </xf>
    <xf numFmtId="0" fontId="10" fillId="0" borderId="19" xfId="0" applyFont="1" applyFill="1" applyBorder="1" applyAlignment="1">
      <alignment horizontal="center" vertical="center" wrapText="1"/>
    </xf>
    <xf numFmtId="44" fontId="0" fillId="0" borderId="21" xfId="63" applyFont="1" applyFill="1" applyBorder="1" applyAlignment="1">
      <alignment vertical="center" wrapText="1"/>
    </xf>
    <xf numFmtId="0" fontId="0" fillId="0" borderId="14" xfId="53" applyFont="1" applyFill="1" applyBorder="1" applyAlignment="1">
      <alignment horizontal="left" vertical="center" wrapText="1"/>
      <protection/>
    </xf>
    <xf numFmtId="184" fontId="0" fillId="0" borderId="14" xfId="53" applyNumberFormat="1" applyFont="1" applyFill="1" applyBorder="1" applyAlignment="1">
      <alignment horizontal="center" vertical="center"/>
      <protection/>
    </xf>
    <xf numFmtId="44" fontId="0" fillId="0" borderId="13" xfId="63" applyFont="1" applyFill="1" applyBorder="1" applyAlignment="1">
      <alignment horizontal="right"/>
    </xf>
    <xf numFmtId="44" fontId="0" fillId="0" borderId="44" xfId="63" applyFont="1" applyFill="1" applyBorder="1" applyAlignment="1">
      <alignment horizontal="right" wrapText="1"/>
    </xf>
    <xf numFmtId="168" fontId="1" fillId="0" borderId="27" xfId="0" applyNumberFormat="1" applyFont="1" applyFill="1" applyBorder="1" applyAlignment="1">
      <alignment horizontal="right" wrapText="1"/>
    </xf>
    <xf numFmtId="0" fontId="0" fillId="0" borderId="20" xfId="0" applyFont="1" applyFill="1" applyBorder="1" applyAlignment="1">
      <alignment vertical="center"/>
    </xf>
    <xf numFmtId="170" fontId="0" fillId="0" borderId="20"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170" fontId="0" fillId="0" borderId="12" xfId="0" applyNumberFormat="1" applyFont="1" applyFill="1" applyBorder="1" applyAlignment="1">
      <alignment horizontal="center" vertical="center" wrapText="1"/>
    </xf>
    <xf numFmtId="170" fontId="0"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8" fontId="1" fillId="0" borderId="18" xfId="0" applyNumberFormat="1" applyFont="1" applyFill="1" applyBorder="1" applyAlignment="1">
      <alignment horizontal="right"/>
    </xf>
    <xf numFmtId="44" fontId="0" fillId="0" borderId="22" xfId="63" applyFont="1" applyFill="1" applyBorder="1" applyAlignment="1">
      <alignment horizontal="right" vertical="center" wrapText="1"/>
    </xf>
    <xf numFmtId="0" fontId="0" fillId="0" borderId="12" xfId="53" applyFont="1" applyBorder="1" applyAlignment="1">
      <alignment vertical="center" wrapText="1"/>
      <protection/>
    </xf>
    <xf numFmtId="0" fontId="0" fillId="0" borderId="14" xfId="0" applyFont="1" applyFill="1" applyBorder="1" applyAlignment="1">
      <alignment horizontal="center"/>
    </xf>
    <xf numFmtId="0" fontId="0" fillId="0" borderId="14" xfId="0" applyNumberFormat="1" applyFont="1" applyFill="1" applyBorder="1" applyAlignment="1">
      <alignment horizontal="center"/>
    </xf>
    <xf numFmtId="0" fontId="0" fillId="0" borderId="24" xfId="0" applyNumberFormat="1" applyFont="1" applyFill="1" applyBorder="1" applyAlignment="1">
      <alignment horizontal="center"/>
    </xf>
    <xf numFmtId="4" fontId="0" fillId="0" borderId="12" xfId="0" applyNumberFormat="1" applyFont="1" applyFill="1" applyBorder="1" applyAlignment="1">
      <alignment horizontal="center" vertical="center" wrapText="1"/>
    </xf>
    <xf numFmtId="44" fontId="0" fillId="0" borderId="14" xfId="63" applyFont="1" applyFill="1" applyBorder="1" applyAlignment="1">
      <alignment horizontal="right" vertical="center"/>
    </xf>
    <xf numFmtId="4" fontId="0" fillId="0" borderId="14" xfId="0" applyNumberFormat="1" applyFont="1" applyFill="1" applyBorder="1" applyAlignment="1">
      <alignment horizontal="center" vertical="center" wrapText="1"/>
    </xf>
    <xf numFmtId="168" fontId="1" fillId="36" borderId="31" xfId="0" applyNumberFormat="1" applyFont="1" applyFill="1" applyBorder="1" applyAlignment="1">
      <alignment horizontal="right" wrapText="1"/>
    </xf>
    <xf numFmtId="168" fontId="1" fillId="36" borderId="27" xfId="0" applyNumberFormat="1" applyFont="1" applyFill="1" applyBorder="1" applyAlignment="1">
      <alignment horizontal="right" wrapText="1"/>
    </xf>
    <xf numFmtId="168" fontId="1" fillId="36" borderId="25" xfId="0" applyNumberFormat="1" applyFont="1" applyFill="1" applyBorder="1" applyAlignment="1">
      <alignment horizontal="right" wrapText="1"/>
    </xf>
    <xf numFmtId="44" fontId="0" fillId="0" borderId="12" xfId="63" applyFont="1" applyFill="1" applyBorder="1" applyAlignment="1">
      <alignment horizontal="center" vertical="center" wrapText="1"/>
    </xf>
    <xf numFmtId="0" fontId="12" fillId="8" borderId="26" xfId="0" applyFont="1" applyFill="1" applyBorder="1" applyAlignment="1">
      <alignment horizontal="center" vertical="center"/>
    </xf>
    <xf numFmtId="0" fontId="12" fillId="8" borderId="10" xfId="0" applyFont="1" applyFill="1" applyBorder="1" applyAlignment="1">
      <alignment horizontal="center" vertical="center"/>
    </xf>
    <xf numFmtId="168" fontId="12" fillId="8" borderId="10" xfId="63" applyNumberFormat="1" applyFont="1" applyFill="1" applyBorder="1" applyAlignment="1">
      <alignment horizontal="center" vertical="center"/>
    </xf>
    <xf numFmtId="168" fontId="12" fillId="8" borderId="27" xfId="63" applyNumberFormat="1" applyFont="1" applyFill="1" applyBorder="1" applyAlignment="1">
      <alignment horizontal="center" vertical="center"/>
    </xf>
    <xf numFmtId="0" fontId="9" fillId="0" borderId="28" xfId="0" applyFont="1" applyBorder="1" applyAlignment="1">
      <alignment horizontal="center" vertical="center" wrapText="1"/>
    </xf>
    <xf numFmtId="171" fontId="9" fillId="0" borderId="22" xfId="0" applyNumberFormat="1" applyFont="1" applyBorder="1" applyAlignment="1">
      <alignment horizontal="center" vertical="center" wrapText="1"/>
    </xf>
    <xf numFmtId="0" fontId="9" fillId="0" borderId="22" xfId="0" applyFont="1" applyBorder="1" applyAlignment="1">
      <alignment horizontal="center" vertical="center" wrapText="1"/>
    </xf>
    <xf numFmtId="168" fontId="9" fillId="2" borderId="22" xfId="63" applyNumberFormat="1" applyFont="1" applyFill="1" applyBorder="1" applyAlignment="1">
      <alignment horizontal="center" vertical="center" wrapText="1"/>
    </xf>
    <xf numFmtId="0" fontId="21" fillId="0" borderId="23" xfId="0" applyFont="1" applyBorder="1" applyAlignment="1">
      <alignment horizontal="center" vertical="center"/>
    </xf>
    <xf numFmtId="0" fontId="9" fillId="0" borderId="11" xfId="0" applyFont="1" applyBorder="1" applyAlignment="1">
      <alignment horizontal="center" vertical="center" wrapText="1"/>
    </xf>
    <xf numFmtId="171"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168" fontId="9" fillId="2" borderId="12" xfId="63" applyNumberFormat="1" applyFont="1" applyFill="1" applyBorder="1" applyAlignment="1">
      <alignment horizontal="center" vertical="center" wrapText="1"/>
    </xf>
    <xf numFmtId="0" fontId="21" fillId="0" borderId="13" xfId="0" applyFont="1" applyBorder="1" applyAlignment="1">
      <alignment horizontal="center" vertical="center"/>
    </xf>
    <xf numFmtId="0" fontId="9" fillId="0" borderId="29" xfId="0" applyFont="1" applyBorder="1" applyAlignment="1">
      <alignment horizontal="center" vertical="center" wrapText="1"/>
    </xf>
    <xf numFmtId="171" fontId="9" fillId="0" borderId="24" xfId="0" applyNumberFormat="1" applyFont="1" applyBorder="1" applyAlignment="1">
      <alignment horizontal="center" vertical="center" wrapText="1"/>
    </xf>
    <xf numFmtId="0" fontId="9" fillId="0" borderId="24" xfId="0" applyFont="1" applyBorder="1" applyAlignment="1">
      <alignment horizontal="center" vertical="center" wrapText="1"/>
    </xf>
    <xf numFmtId="168" fontId="9" fillId="2" borderId="24" xfId="63" applyNumberFormat="1" applyFont="1" applyFill="1" applyBorder="1" applyAlignment="1">
      <alignment horizontal="center" vertical="center" wrapText="1"/>
    </xf>
    <xf numFmtId="0" fontId="21" fillId="0" borderId="34" xfId="0" applyFont="1" applyBorder="1" applyAlignment="1">
      <alignment horizontal="center" vertical="center"/>
    </xf>
    <xf numFmtId="168" fontId="11" fillId="37" borderId="10" xfId="63" applyNumberFormat="1" applyFont="1" applyFill="1" applyBorder="1" applyAlignment="1">
      <alignment horizontal="center" vertical="center"/>
    </xf>
    <xf numFmtId="168" fontId="11" fillId="37" borderId="27" xfId="63" applyNumberFormat="1" applyFont="1" applyFill="1" applyBorder="1" applyAlignment="1">
      <alignment horizontal="center" vertical="center"/>
    </xf>
    <xf numFmtId="44" fontId="21" fillId="0" borderId="13" xfId="63" applyFont="1" applyBorder="1" applyAlignment="1">
      <alignment horizontal="center" vertical="center"/>
    </xf>
    <xf numFmtId="0" fontId="9" fillId="0" borderId="43" xfId="0" applyFont="1" applyBorder="1" applyAlignment="1">
      <alignment horizontal="center" vertical="center" wrapText="1"/>
    </xf>
    <xf numFmtId="171" fontId="9" fillId="0" borderId="33" xfId="0" applyNumberFormat="1" applyFont="1" applyBorder="1" applyAlignment="1">
      <alignment horizontal="center" vertical="center" wrapText="1"/>
    </xf>
    <xf numFmtId="0" fontId="9" fillId="0" borderId="33" xfId="0" applyFont="1" applyBorder="1" applyAlignment="1">
      <alignment horizontal="center" vertical="center" wrapText="1"/>
    </xf>
    <xf numFmtId="168" fontId="9" fillId="2" borderId="33" xfId="63" applyNumberFormat="1" applyFont="1" applyFill="1" applyBorder="1" applyAlignment="1">
      <alignment horizontal="center" vertical="center" wrapText="1"/>
    </xf>
    <xf numFmtId="0" fontId="21" fillId="0" borderId="44" xfId="0" applyFont="1" applyBorder="1" applyAlignment="1">
      <alignment horizontal="center" vertical="center"/>
    </xf>
    <xf numFmtId="168" fontId="22" fillId="38" borderId="45" xfId="63" applyNumberFormat="1" applyFont="1" applyFill="1" applyBorder="1" applyAlignment="1">
      <alignment/>
    </xf>
    <xf numFmtId="168" fontId="22" fillId="38" borderId="46" xfId="63" applyNumberFormat="1" applyFont="1" applyFill="1" applyBorder="1" applyAlignment="1">
      <alignment/>
    </xf>
    <xf numFmtId="0" fontId="0" fillId="0" borderId="29" xfId="0" applyFont="1" applyFill="1" applyBorder="1" applyAlignment="1">
      <alignment horizontal="center" vertical="center"/>
    </xf>
    <xf numFmtId="44" fontId="0" fillId="0" borderId="24" xfId="63" applyFont="1" applyFill="1" applyBorder="1" applyAlignment="1">
      <alignment horizontal="right" vertical="center" wrapText="1"/>
    </xf>
    <xf numFmtId="0" fontId="1" fillId="0" borderId="10" xfId="0" applyFont="1" applyFill="1" applyBorder="1" applyAlignment="1">
      <alignment horizontal="right"/>
    </xf>
    <xf numFmtId="44" fontId="1" fillId="0" borderId="10" xfId="63" applyFont="1" applyFill="1" applyBorder="1" applyAlignment="1">
      <alignment vertical="center"/>
    </xf>
    <xf numFmtId="44" fontId="1" fillId="0" borderId="27" xfId="63" applyFont="1" applyFill="1" applyBorder="1" applyAlignment="1">
      <alignment vertical="center"/>
    </xf>
    <xf numFmtId="0" fontId="20" fillId="0" borderId="26" xfId="0" applyFont="1" applyBorder="1" applyAlignment="1">
      <alignment horizontal="center" wrapText="1"/>
    </xf>
    <xf numFmtId="168" fontId="1" fillId="0" borderId="27" xfId="0" applyNumberFormat="1" applyFont="1" applyFill="1" applyBorder="1" applyAlignment="1">
      <alignment horizontal="right" vertical="center" wrapText="1"/>
    </xf>
    <xf numFmtId="0" fontId="0" fillId="0" borderId="24" xfId="53" applyFont="1" applyFill="1" applyBorder="1" applyAlignment="1">
      <alignment vertical="center" wrapText="1"/>
      <protection/>
    </xf>
    <xf numFmtId="0" fontId="0" fillId="0" borderId="24" xfId="53" applyFont="1" applyFill="1" applyBorder="1" applyAlignment="1">
      <alignment horizontal="center" vertical="center" wrapText="1"/>
      <protection/>
    </xf>
    <xf numFmtId="44" fontId="0" fillId="0" borderId="34" xfId="63" applyFont="1" applyFill="1" applyBorder="1" applyAlignment="1">
      <alignment vertical="center" wrapText="1"/>
    </xf>
    <xf numFmtId="0" fontId="0" fillId="0" borderId="24" xfId="0" applyFont="1" applyFill="1" applyBorder="1" applyAlignment="1">
      <alignment vertical="top" wrapText="1"/>
    </xf>
    <xf numFmtId="0" fontId="0" fillId="0" borderId="24" xfId="0" applyFont="1" applyFill="1" applyBorder="1" applyAlignment="1">
      <alignment horizontal="center" vertical="top" wrapText="1"/>
    </xf>
    <xf numFmtId="44" fontId="0" fillId="0" borderId="34" xfId="63" applyFont="1" applyFill="1" applyBorder="1" applyAlignment="1">
      <alignment horizontal="right" vertical="top" wrapText="1"/>
    </xf>
    <xf numFmtId="168" fontId="1" fillId="0" borderId="27" xfId="0" applyNumberFormat="1" applyFont="1" applyFill="1" applyBorder="1" applyAlignment="1">
      <alignment vertical="center" wrapText="1"/>
    </xf>
    <xf numFmtId="44" fontId="0" fillId="0" borderId="23" xfId="63" applyFont="1" applyFill="1" applyBorder="1" applyAlignment="1">
      <alignment vertical="center" wrapText="1"/>
    </xf>
    <xf numFmtId="0" fontId="7" fillId="0" borderId="10" xfId="0" applyFont="1" applyBorder="1" applyAlignment="1">
      <alignment horizontal="center" vertical="center"/>
    </xf>
    <xf numFmtId="168" fontId="19" fillId="0" borderId="27" xfId="0" applyNumberFormat="1" applyFont="1" applyBorder="1" applyAlignment="1">
      <alignment horizontal="right" vertical="center" wrapText="1"/>
    </xf>
    <xf numFmtId="168" fontId="0" fillId="0" borderId="22" xfId="0" applyNumberFormat="1" applyFont="1" applyFill="1" applyBorder="1" applyAlignment="1">
      <alignment horizontal="right" vertical="center" wrapText="1"/>
    </xf>
    <xf numFmtId="44" fontId="1" fillId="0" borderId="31" xfId="63" applyFont="1" applyFill="1" applyBorder="1" applyAlignment="1">
      <alignment horizontal="center" vertical="center"/>
    </xf>
    <xf numFmtId="44" fontId="1" fillId="0" borderId="44" xfId="63" applyFont="1" applyFill="1" applyBorder="1" applyAlignment="1">
      <alignment horizontal="center" vertical="center"/>
    </xf>
    <xf numFmtId="44" fontId="1" fillId="0" borderId="25" xfId="63"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20"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2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39" borderId="21" xfId="0" applyFont="1" applyFill="1" applyBorder="1" applyAlignment="1" applyProtection="1">
      <alignment horizontal="center" vertical="center" wrapText="1"/>
      <protection/>
    </xf>
    <xf numFmtId="0" fontId="1" fillId="39" borderId="15" xfId="0" applyFont="1" applyFill="1" applyBorder="1" applyAlignment="1" applyProtection="1">
      <alignment horizontal="center" vertical="center" wrapText="1"/>
      <protection/>
    </xf>
    <xf numFmtId="0" fontId="1" fillId="0" borderId="3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40" borderId="35" xfId="0" applyFont="1" applyFill="1" applyBorder="1" applyAlignment="1">
      <alignment horizontal="left" vertical="center" wrapText="1"/>
    </xf>
    <xf numFmtId="0" fontId="1" fillId="40" borderId="45" xfId="0" applyFont="1" applyFill="1" applyBorder="1" applyAlignment="1">
      <alignment horizontal="left" vertical="center" wrapText="1"/>
    </xf>
    <xf numFmtId="0" fontId="1" fillId="40" borderId="46" xfId="0" applyFont="1" applyFill="1" applyBorder="1" applyAlignment="1">
      <alignment horizontal="left" vertical="center" wrapText="1"/>
    </xf>
    <xf numFmtId="0" fontId="1" fillId="0" borderId="19"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35" borderId="20" xfId="0"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1" fillId="39" borderId="20" xfId="0" applyFont="1" applyFill="1" applyBorder="1" applyAlignment="1" applyProtection="1">
      <alignment horizontal="center" vertical="center" wrapText="1"/>
      <protection/>
    </xf>
    <xf numFmtId="0" fontId="1" fillId="39" borderId="14" xfId="0" applyFont="1" applyFill="1" applyBorder="1" applyAlignment="1" applyProtection="1">
      <alignment horizontal="center" vertical="center" wrapText="1"/>
      <protection/>
    </xf>
    <xf numFmtId="0" fontId="1" fillId="40" borderId="48" xfId="0" applyFont="1" applyFill="1" applyBorder="1" applyAlignment="1">
      <alignment horizontal="left" vertical="center" wrapText="1"/>
    </xf>
    <xf numFmtId="0" fontId="1" fillId="40" borderId="49" xfId="0" applyFont="1" applyFill="1" applyBorder="1" applyAlignment="1">
      <alignment horizontal="left" vertical="center" wrapText="1"/>
    </xf>
    <xf numFmtId="0" fontId="1" fillId="40" borderId="50" xfId="0" applyFont="1" applyFill="1" applyBorder="1" applyAlignment="1">
      <alignment horizontal="left" vertical="center" wrapText="1"/>
    </xf>
    <xf numFmtId="0" fontId="1" fillId="40" borderId="51" xfId="0" applyFont="1" applyFill="1" applyBorder="1" applyAlignment="1">
      <alignment horizontal="left" vertical="center" wrapText="1"/>
    </xf>
    <xf numFmtId="0" fontId="1" fillId="40" borderId="52" xfId="0" applyFont="1" applyFill="1" applyBorder="1" applyAlignment="1">
      <alignment horizontal="left" vertical="center" wrapText="1"/>
    </xf>
    <xf numFmtId="0" fontId="1" fillId="40" borderId="53" xfId="0" applyFont="1" applyFill="1" applyBorder="1" applyAlignment="1">
      <alignment horizontal="left" vertical="center" wrapText="1"/>
    </xf>
    <xf numFmtId="0" fontId="1" fillId="36" borderId="51" xfId="0" applyFont="1" applyFill="1" applyBorder="1" applyAlignment="1">
      <alignment horizontal="center"/>
    </xf>
    <xf numFmtId="0" fontId="1" fillId="36" borderId="54" xfId="0" applyFont="1" applyFill="1" applyBorder="1" applyAlignment="1">
      <alignment horizontal="center"/>
    </xf>
    <xf numFmtId="44" fontId="1" fillId="40" borderId="35" xfId="63" applyFont="1" applyFill="1" applyBorder="1" applyAlignment="1">
      <alignment horizontal="left" vertical="center" wrapText="1"/>
    </xf>
    <xf numFmtId="44" fontId="1" fillId="40" borderId="45" xfId="63" applyFont="1" applyFill="1" applyBorder="1" applyAlignment="1">
      <alignment horizontal="left" vertical="center" wrapText="1"/>
    </xf>
    <xf numFmtId="44" fontId="1" fillId="40" borderId="46" xfId="63" applyFont="1" applyFill="1" applyBorder="1" applyAlignment="1">
      <alignment horizontal="left" vertical="center" wrapText="1"/>
    </xf>
    <xf numFmtId="0" fontId="1" fillId="35" borderId="30" xfId="0" applyFont="1" applyFill="1" applyBorder="1" applyAlignment="1" applyProtection="1">
      <alignment horizontal="center" vertical="center" wrapText="1"/>
      <protection/>
    </xf>
    <xf numFmtId="0" fontId="1" fillId="35" borderId="18"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40" borderId="48" xfId="0" applyFont="1" applyFill="1" applyBorder="1" applyAlignment="1">
      <alignment horizontal="left" vertical="top" wrapText="1"/>
    </xf>
    <xf numFmtId="0" fontId="1" fillId="40" borderId="49" xfId="0" applyFont="1" applyFill="1" applyBorder="1" applyAlignment="1">
      <alignment horizontal="left" vertical="top" wrapText="1"/>
    </xf>
    <xf numFmtId="0" fontId="1" fillId="40" borderId="50" xfId="0" applyFont="1" applyFill="1" applyBorder="1" applyAlignment="1">
      <alignment horizontal="left" vertical="top" wrapText="1"/>
    </xf>
    <xf numFmtId="0" fontId="1" fillId="40" borderId="26" xfId="0" applyFont="1" applyFill="1" applyBorder="1" applyAlignment="1">
      <alignment horizontal="left" vertical="center" wrapText="1"/>
    </xf>
    <xf numFmtId="0" fontId="1" fillId="40" borderId="10" xfId="0" applyFont="1" applyFill="1" applyBorder="1" applyAlignment="1">
      <alignment horizontal="left" vertical="center" wrapText="1"/>
    </xf>
    <xf numFmtId="0" fontId="1" fillId="40" borderId="27" xfId="0" applyFont="1" applyFill="1" applyBorder="1" applyAlignment="1">
      <alignment horizontal="left" vertical="center" wrapText="1"/>
    </xf>
    <xf numFmtId="0" fontId="1" fillId="40" borderId="32" xfId="0" applyFont="1" applyFill="1" applyBorder="1" applyAlignment="1">
      <alignment horizontal="left" vertical="center" wrapText="1"/>
    </xf>
    <xf numFmtId="0" fontId="1" fillId="40" borderId="30" xfId="0" applyFont="1" applyFill="1" applyBorder="1" applyAlignment="1">
      <alignment horizontal="left" vertical="center" wrapText="1"/>
    </xf>
    <xf numFmtId="0" fontId="1" fillId="40" borderId="31" xfId="0" applyFont="1" applyFill="1" applyBorder="1" applyAlignment="1">
      <alignment horizontal="left" vertical="center" wrapText="1"/>
    </xf>
    <xf numFmtId="0" fontId="4" fillId="36" borderId="26"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27" xfId="0" applyFont="1" applyFill="1" applyBorder="1" applyAlignment="1">
      <alignment horizontal="center" vertical="center"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26" xfId="0" applyFont="1" applyBorder="1" applyAlignment="1">
      <alignment horizontal="center" vertical="top" wrapText="1"/>
    </xf>
    <xf numFmtId="0" fontId="1" fillId="0" borderId="10" xfId="0" applyFont="1" applyBorder="1" applyAlignment="1">
      <alignment horizontal="center" vertical="top" wrapText="1"/>
    </xf>
    <xf numFmtId="0" fontId="1" fillId="0" borderId="51" xfId="0" applyFont="1" applyBorder="1" applyAlignment="1">
      <alignment horizontal="center" vertical="top" wrapText="1"/>
    </xf>
    <xf numFmtId="0" fontId="1" fillId="0" borderId="54" xfId="0" applyFont="1" applyBorder="1" applyAlignment="1">
      <alignment horizontal="center" vertical="top" wrapText="1"/>
    </xf>
    <xf numFmtId="0" fontId="1" fillId="0" borderId="55"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0" fillId="0" borderId="51" xfId="0" applyFont="1" applyBorder="1" applyAlignment="1">
      <alignment horizontal="center" vertical="top" wrapText="1"/>
    </xf>
    <xf numFmtId="0" fontId="0" fillId="0" borderId="52" xfId="0" applyFont="1" applyBorder="1" applyAlignment="1">
      <alignment horizontal="center" vertical="top" wrapText="1"/>
    </xf>
    <xf numFmtId="0" fontId="0" fillId="0" borderId="53" xfId="0" applyFont="1" applyBorder="1" applyAlignment="1">
      <alignment horizontal="center" vertical="top" wrapText="1"/>
    </xf>
    <xf numFmtId="0" fontId="1" fillId="36" borderId="17" xfId="0" applyFont="1" applyFill="1" applyBorder="1" applyAlignment="1">
      <alignment horizontal="center" wrapText="1"/>
    </xf>
    <xf numFmtId="0" fontId="1" fillId="36" borderId="18" xfId="0" applyFont="1" applyFill="1" applyBorder="1" applyAlignment="1">
      <alignment horizontal="center" wrapText="1"/>
    </xf>
    <xf numFmtId="0" fontId="1" fillId="36" borderId="26" xfId="0" applyFont="1" applyFill="1" applyBorder="1" applyAlignment="1">
      <alignment horizontal="center" wrapText="1"/>
    </xf>
    <xf numFmtId="0" fontId="1" fillId="36" borderId="10" xfId="0" applyFont="1" applyFill="1" applyBorder="1" applyAlignment="1">
      <alignment horizontal="center" wrapText="1"/>
    </xf>
    <xf numFmtId="0" fontId="1" fillId="36" borderId="32" xfId="0" applyFont="1" applyFill="1" applyBorder="1" applyAlignment="1">
      <alignment horizontal="center" wrapText="1"/>
    </xf>
    <xf numFmtId="0" fontId="1" fillId="36" borderId="30" xfId="0" applyFont="1" applyFill="1" applyBorder="1" applyAlignment="1">
      <alignment horizontal="center" wrapText="1"/>
    </xf>
    <xf numFmtId="0" fontId="14" fillId="0" borderId="0" xfId="0" applyFont="1" applyFill="1" applyBorder="1" applyAlignment="1">
      <alignment horizontal="center" vertical="center" wrapText="1"/>
    </xf>
    <xf numFmtId="0" fontId="1" fillId="0" borderId="24"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2" fillId="8" borderId="26"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7" xfId="0" applyFont="1" applyFill="1" applyBorder="1" applyAlignment="1">
      <alignment horizontal="center" vertical="center"/>
    </xf>
    <xf numFmtId="0" fontId="12" fillId="37" borderId="26" xfId="0" applyFont="1" applyFill="1" applyBorder="1" applyAlignment="1">
      <alignment horizontal="center" vertical="center"/>
    </xf>
    <xf numFmtId="0" fontId="12" fillId="37" borderId="10" xfId="0" applyFont="1" applyFill="1" applyBorder="1" applyAlignment="1">
      <alignment horizontal="center" vertical="center"/>
    </xf>
    <xf numFmtId="0" fontId="22" fillId="38" borderId="35" xfId="0" applyFont="1" applyFill="1" applyBorder="1" applyAlignment="1">
      <alignment horizontal="center"/>
    </xf>
    <xf numFmtId="0" fontId="22" fillId="38" borderId="45" xfId="0" applyFont="1" applyFill="1" applyBorder="1" applyAlignment="1">
      <alignment horizontal="center"/>
    </xf>
    <xf numFmtId="0" fontId="12" fillId="8" borderId="35" xfId="0" applyFont="1" applyFill="1" applyBorder="1" applyAlignment="1">
      <alignment horizontal="center" vertical="center"/>
    </xf>
    <xf numFmtId="0" fontId="12" fillId="8" borderId="45" xfId="0" applyFont="1" applyFill="1" applyBorder="1" applyAlignment="1">
      <alignment horizontal="center" vertical="center"/>
    </xf>
    <xf numFmtId="0" fontId="12" fillId="8" borderId="46" xfId="0" applyFont="1" applyFill="1" applyBorder="1" applyAlignment="1">
      <alignment horizontal="center" vertical="center"/>
    </xf>
    <xf numFmtId="0" fontId="1" fillId="0" borderId="35" xfId="52" applyNumberFormat="1" applyFont="1" applyFill="1" applyBorder="1" applyAlignment="1">
      <alignment horizontal="center"/>
      <protection/>
    </xf>
    <xf numFmtId="0" fontId="1" fillId="0" borderId="45" xfId="52" applyNumberFormat="1" applyFont="1" applyFill="1" applyBorder="1" applyAlignment="1">
      <alignment horizontal="center"/>
      <protection/>
    </xf>
    <xf numFmtId="0" fontId="1" fillId="0" borderId="47" xfId="52" applyNumberFormat="1" applyFont="1" applyFill="1" applyBorder="1" applyAlignment="1">
      <alignment horizontal="center"/>
      <protection/>
    </xf>
    <xf numFmtId="0" fontId="11" fillId="0" borderId="0" xfId="0" applyFont="1" applyAlignment="1">
      <alignment horizontal="center" wrapText="1"/>
    </xf>
    <xf numFmtId="0" fontId="1" fillId="39" borderId="35" xfId="0" applyFont="1" applyFill="1" applyBorder="1" applyAlignment="1">
      <alignment horizontal="center" vertical="center"/>
    </xf>
    <xf numFmtId="0" fontId="1" fillId="39" borderId="45" xfId="0" applyFont="1" applyFill="1" applyBorder="1" applyAlignment="1">
      <alignment horizontal="center" vertical="center"/>
    </xf>
    <xf numFmtId="0" fontId="1" fillId="39" borderId="46" xfId="0" applyFont="1" applyFill="1" applyBorder="1" applyAlignment="1">
      <alignment horizontal="center" vertical="center"/>
    </xf>
  </cellXfs>
  <cellStyles count="7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_pozostałe dan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Walutowy 10" xfId="65"/>
    <cellStyle name="Walutowy 11" xfId="66"/>
    <cellStyle name="Walutowy 12" xfId="67"/>
    <cellStyle name="Walutowy 13" xfId="68"/>
    <cellStyle name="Walutowy 2" xfId="69"/>
    <cellStyle name="Walutowy 2 10" xfId="70"/>
    <cellStyle name="Walutowy 2 11" xfId="71"/>
    <cellStyle name="Walutowy 2 12" xfId="72"/>
    <cellStyle name="Walutowy 2 2" xfId="73"/>
    <cellStyle name="Walutowy 2 3" xfId="74"/>
    <cellStyle name="Walutowy 2 4" xfId="75"/>
    <cellStyle name="Walutowy 2 5" xfId="76"/>
    <cellStyle name="Walutowy 2 6" xfId="77"/>
    <cellStyle name="Walutowy 2 7" xfId="78"/>
    <cellStyle name="Walutowy 2 8" xfId="79"/>
    <cellStyle name="Walutowy 2 9" xfId="80"/>
    <cellStyle name="Walutowy 3" xfId="81"/>
    <cellStyle name="Walutowy 4" xfId="82"/>
    <cellStyle name="Walutowy 5" xfId="83"/>
    <cellStyle name="Walutowy 6" xfId="84"/>
    <cellStyle name="Walutowy 7" xfId="85"/>
    <cellStyle name="Walutowy 8" xfId="86"/>
    <cellStyle name="Walutowy 9" xfId="87"/>
    <cellStyle name="Zły"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16"/>
  <sheetViews>
    <sheetView zoomScale="120" zoomScaleNormal="120" zoomScalePageLayoutView="0" workbookViewId="0" topLeftCell="A1">
      <selection activeCell="B9" sqref="B9"/>
    </sheetView>
  </sheetViews>
  <sheetFormatPr defaultColWidth="9.140625" defaultRowHeight="12.75"/>
  <cols>
    <col min="1" max="1" width="5.421875" style="0" customWidth="1"/>
    <col min="2" max="2" width="43.8515625" style="0" customWidth="1"/>
    <col min="3" max="3" width="24.421875" style="0" customWidth="1"/>
    <col min="4" max="4" width="12.7109375" style="14" customWidth="1"/>
    <col min="5" max="5" width="10.421875" style="14" customWidth="1"/>
    <col min="6" max="6" width="18.421875" style="14" customWidth="1"/>
    <col min="7" max="7" width="13.57421875" style="0" customWidth="1"/>
    <col min="9" max="9" width="16.28125" style="0" bestFit="1" customWidth="1"/>
  </cols>
  <sheetData>
    <row r="1" spans="1:6" s="3" customFormat="1" ht="12.75">
      <c r="A1" s="6" t="s">
        <v>45</v>
      </c>
      <c r="D1" s="4"/>
      <c r="E1" s="4"/>
      <c r="F1" s="4"/>
    </row>
    <row r="2" spans="4:6" s="3" customFormat="1" ht="13.5" thickBot="1">
      <c r="D2" s="4"/>
      <c r="E2" s="4"/>
      <c r="F2" s="4"/>
    </row>
    <row r="3" spans="1:9" s="3" customFormat="1" ht="36.75" thickBot="1">
      <c r="A3" s="138" t="s">
        <v>203</v>
      </c>
      <c r="B3" s="139" t="s">
        <v>3</v>
      </c>
      <c r="C3" s="139" t="s">
        <v>44</v>
      </c>
      <c r="D3" s="139" t="s">
        <v>4</v>
      </c>
      <c r="E3" s="139" t="s">
        <v>1</v>
      </c>
      <c r="F3" s="139" t="s">
        <v>358</v>
      </c>
      <c r="G3" s="87" t="s">
        <v>555</v>
      </c>
      <c r="H3" s="87" t="s">
        <v>556</v>
      </c>
      <c r="I3" s="140" t="s">
        <v>557</v>
      </c>
    </row>
    <row r="4" spans="1:9" s="3" customFormat="1" ht="26.25" thickBot="1">
      <c r="A4" s="141"/>
      <c r="B4" s="142" t="s">
        <v>204</v>
      </c>
      <c r="C4" s="143" t="s">
        <v>53</v>
      </c>
      <c r="D4" s="142">
        <v>330920825</v>
      </c>
      <c r="E4" s="142" t="s">
        <v>597</v>
      </c>
      <c r="F4" s="142"/>
      <c r="G4" s="144"/>
      <c r="H4" s="144"/>
      <c r="I4" s="409">
        <v>81372405</v>
      </c>
    </row>
    <row r="5" spans="1:9" s="5" customFormat="1" ht="25.5" customHeight="1">
      <c r="A5" s="314">
        <v>1</v>
      </c>
      <c r="B5" s="213" t="s">
        <v>361</v>
      </c>
      <c r="C5" s="33" t="s">
        <v>53</v>
      </c>
      <c r="D5" s="315" t="s">
        <v>54</v>
      </c>
      <c r="E5" s="316" t="s">
        <v>597</v>
      </c>
      <c r="F5" s="317" t="s">
        <v>598</v>
      </c>
      <c r="G5" s="187">
        <v>80</v>
      </c>
      <c r="H5" s="318"/>
      <c r="I5" s="410"/>
    </row>
    <row r="6" spans="1:9" s="1" customFormat="1" ht="25.5" customHeight="1">
      <c r="A6" s="20">
        <v>2</v>
      </c>
      <c r="B6" s="21" t="s">
        <v>73</v>
      </c>
      <c r="C6" s="22" t="s">
        <v>191</v>
      </c>
      <c r="D6" s="134" t="s">
        <v>74</v>
      </c>
      <c r="E6" s="135" t="s">
        <v>49</v>
      </c>
      <c r="F6" s="135" t="s">
        <v>75</v>
      </c>
      <c r="G6" s="36">
        <v>18</v>
      </c>
      <c r="H6" s="136"/>
      <c r="I6" s="410"/>
    </row>
    <row r="7" spans="1:9" s="1" customFormat="1" ht="25.5" customHeight="1">
      <c r="A7" s="20">
        <v>3</v>
      </c>
      <c r="B7" s="21" t="s">
        <v>192</v>
      </c>
      <c r="C7" s="22" t="s">
        <v>90</v>
      </c>
      <c r="D7" s="305" t="s">
        <v>91</v>
      </c>
      <c r="E7" s="22" t="s">
        <v>50</v>
      </c>
      <c r="F7" s="22" t="s">
        <v>342</v>
      </c>
      <c r="G7" s="36">
        <v>46</v>
      </c>
      <c r="H7" s="36">
        <v>383</v>
      </c>
      <c r="I7" s="410"/>
    </row>
    <row r="8" spans="1:9" s="1" customFormat="1" ht="38.25">
      <c r="A8" s="20">
        <v>4</v>
      </c>
      <c r="B8" s="21" t="s">
        <v>372</v>
      </c>
      <c r="C8" s="22" t="s">
        <v>108</v>
      </c>
      <c r="D8" s="37" t="s">
        <v>51</v>
      </c>
      <c r="E8" s="37" t="s">
        <v>50</v>
      </c>
      <c r="F8" s="37" t="s">
        <v>347</v>
      </c>
      <c r="G8" s="36">
        <v>62</v>
      </c>
      <c r="H8" s="36">
        <v>309</v>
      </c>
      <c r="I8" s="410"/>
    </row>
    <row r="9" spans="1:9" s="1" customFormat="1" ht="25.5" customHeight="1">
      <c r="A9" s="20">
        <v>5</v>
      </c>
      <c r="B9" s="21" t="s">
        <v>373</v>
      </c>
      <c r="C9" s="22" t="s">
        <v>127</v>
      </c>
      <c r="D9" s="37" t="s">
        <v>52</v>
      </c>
      <c r="E9" s="180" t="s">
        <v>50</v>
      </c>
      <c r="F9" s="180" t="s">
        <v>342</v>
      </c>
      <c r="G9" s="36">
        <v>36</v>
      </c>
      <c r="H9" s="36">
        <v>224</v>
      </c>
      <c r="I9" s="410"/>
    </row>
    <row r="10" spans="1:9" s="1" customFormat="1" ht="63.75">
      <c r="A10" s="20">
        <v>6</v>
      </c>
      <c r="B10" s="21" t="s">
        <v>335</v>
      </c>
      <c r="C10" s="22" t="s">
        <v>174</v>
      </c>
      <c r="D10" s="37" t="s">
        <v>418</v>
      </c>
      <c r="E10" s="37" t="s">
        <v>50</v>
      </c>
      <c r="F10" s="291" t="s">
        <v>590</v>
      </c>
      <c r="G10" s="36">
        <v>73</v>
      </c>
      <c r="H10" s="36">
        <v>572</v>
      </c>
      <c r="I10" s="410"/>
    </row>
    <row r="11" spans="1:9" s="5" customFormat="1" ht="38.25">
      <c r="A11" s="20">
        <v>7</v>
      </c>
      <c r="B11" s="21" t="s">
        <v>145</v>
      </c>
      <c r="C11" s="22" t="s">
        <v>146</v>
      </c>
      <c r="D11" s="226" t="s">
        <v>147</v>
      </c>
      <c r="E11" s="37" t="s">
        <v>148</v>
      </c>
      <c r="F11" s="180" t="s">
        <v>331</v>
      </c>
      <c r="G11" s="36">
        <v>49</v>
      </c>
      <c r="H11" s="152"/>
      <c r="I11" s="410"/>
    </row>
    <row r="12" spans="1:9" s="5" customFormat="1" ht="76.5">
      <c r="A12" s="20">
        <v>8</v>
      </c>
      <c r="B12" s="21" t="s">
        <v>374</v>
      </c>
      <c r="C12" s="22" t="s">
        <v>146</v>
      </c>
      <c r="D12" s="226" t="s">
        <v>484</v>
      </c>
      <c r="E12" s="37" t="s">
        <v>219</v>
      </c>
      <c r="F12" s="180" t="s">
        <v>329</v>
      </c>
      <c r="G12" s="36">
        <v>9</v>
      </c>
      <c r="H12" s="152"/>
      <c r="I12" s="410"/>
    </row>
    <row r="13" spans="1:9" s="5" customFormat="1" ht="38.25">
      <c r="A13" s="20">
        <v>9</v>
      </c>
      <c r="B13" s="21" t="s">
        <v>581</v>
      </c>
      <c r="C13" s="22" t="s">
        <v>162</v>
      </c>
      <c r="D13" s="37" t="s">
        <v>278</v>
      </c>
      <c r="E13" s="36" t="s">
        <v>558</v>
      </c>
      <c r="F13" s="22" t="s">
        <v>310</v>
      </c>
      <c r="G13" s="36">
        <v>35</v>
      </c>
      <c r="H13" s="36">
        <v>175</v>
      </c>
      <c r="I13" s="410"/>
    </row>
    <row r="14" spans="1:9" s="3" customFormat="1" ht="39" thickBot="1">
      <c r="A14" s="247">
        <v>10</v>
      </c>
      <c r="B14" s="248" t="s">
        <v>279</v>
      </c>
      <c r="C14" s="26" t="s">
        <v>280</v>
      </c>
      <c r="D14" s="249" t="s">
        <v>281</v>
      </c>
      <c r="E14" s="250" t="s">
        <v>558</v>
      </c>
      <c r="F14" s="26" t="s">
        <v>310</v>
      </c>
      <c r="G14" s="251">
        <v>30</v>
      </c>
      <c r="H14" s="251">
        <v>175</v>
      </c>
      <c r="I14" s="411"/>
    </row>
    <row r="15" spans="4:6" s="18" customFormat="1" ht="12.75">
      <c r="D15" s="17"/>
      <c r="E15" s="17"/>
      <c r="F15" s="17"/>
    </row>
    <row r="16" spans="4:6" s="18" customFormat="1" ht="12.75">
      <c r="D16" s="17"/>
      <c r="E16" s="17"/>
      <c r="F16" s="17"/>
    </row>
  </sheetData>
  <sheetProtection/>
  <mergeCells count="1">
    <mergeCell ref="I4:I14"/>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F118"/>
  <sheetViews>
    <sheetView tabSelected="1" view="pageBreakPreview" zoomScale="77" zoomScaleNormal="82" zoomScaleSheetLayoutView="77" workbookViewId="0" topLeftCell="A1">
      <pane ySplit="4" topLeftCell="A89" activePane="bottomLeft" state="frozen"/>
      <selection pane="topLeft" activeCell="A1" sqref="A1"/>
      <selection pane="bottomLeft" activeCell="K110" sqref="K110"/>
    </sheetView>
  </sheetViews>
  <sheetFormatPr defaultColWidth="9.140625" defaultRowHeight="12.75"/>
  <cols>
    <col min="1" max="1" width="4.28125" style="3" customWidth="1"/>
    <col min="2" max="2" width="28.7109375" style="3" customWidth="1"/>
    <col min="3" max="3" width="14.140625" style="4" customWidth="1"/>
    <col min="4" max="4" width="16.421875" style="9" customWidth="1"/>
    <col min="5" max="5" width="18.57421875" style="9" customWidth="1"/>
    <col min="6" max="8" width="16.421875" style="9" customWidth="1"/>
    <col min="9" max="9" width="16.421875" style="10" customWidth="1"/>
    <col min="10" max="10" width="12.7109375" style="15" customWidth="1"/>
    <col min="11" max="11" width="22.57421875" style="3" customWidth="1"/>
    <col min="12" max="12" width="13.57421875" style="3" customWidth="1"/>
    <col min="13" max="14" width="36.140625" style="3" customWidth="1"/>
    <col min="15" max="15" width="19.140625" style="3" customWidth="1"/>
    <col min="16" max="18" width="15.140625" style="3" customWidth="1"/>
    <col min="19" max="20" width="24.57421875" style="3" customWidth="1"/>
    <col min="21" max="22" width="27.57421875" style="3" customWidth="1"/>
    <col min="23" max="23" width="11.7109375" style="3" customWidth="1"/>
    <col min="24" max="24" width="11.00390625" style="3" customWidth="1"/>
    <col min="25" max="25" width="12.57421875" style="0" customWidth="1"/>
    <col min="26" max="26" width="11.7109375" style="0" customWidth="1"/>
    <col min="27" max="28" width="11.00390625" style="0" customWidth="1"/>
    <col min="29" max="29" width="13.140625" style="0" customWidth="1"/>
    <col min="30" max="30" width="12.57421875" style="0" customWidth="1"/>
    <col min="31" max="31" width="16.00390625" style="0" customWidth="1"/>
    <col min="32" max="32" width="13.28125" style="0" customWidth="1"/>
  </cols>
  <sheetData>
    <row r="1" spans="3:10" s="18" customFormat="1" ht="12.75">
      <c r="C1" s="17"/>
      <c r="D1" s="75"/>
      <c r="E1" s="75"/>
      <c r="F1" s="75"/>
      <c r="G1" s="75"/>
      <c r="H1" s="75"/>
      <c r="I1" s="17"/>
      <c r="J1" s="76"/>
    </row>
    <row r="2" spans="1:10" s="3" customFormat="1" ht="13.5" thickBot="1">
      <c r="A2" s="6" t="s">
        <v>55</v>
      </c>
      <c r="C2" s="4"/>
      <c r="D2" s="9"/>
      <c r="E2" s="9"/>
      <c r="F2" s="9"/>
      <c r="G2" s="9"/>
      <c r="H2" s="9"/>
      <c r="I2" s="10"/>
      <c r="J2" s="204"/>
    </row>
    <row r="3" spans="1:32" s="205" customFormat="1" ht="62.25" customHeight="1">
      <c r="A3" s="428" t="s">
        <v>19</v>
      </c>
      <c r="B3" s="413" t="s">
        <v>20</v>
      </c>
      <c r="C3" s="413" t="s">
        <v>21</v>
      </c>
      <c r="D3" s="413" t="s">
        <v>22</v>
      </c>
      <c r="E3" s="447" t="s">
        <v>548</v>
      </c>
      <c r="F3" s="413" t="s">
        <v>311</v>
      </c>
      <c r="G3" s="447" t="s">
        <v>549</v>
      </c>
      <c r="H3" s="447" t="s">
        <v>550</v>
      </c>
      <c r="I3" s="413" t="s">
        <v>23</v>
      </c>
      <c r="J3" s="418" t="s">
        <v>24</v>
      </c>
      <c r="K3" s="413" t="s">
        <v>39</v>
      </c>
      <c r="L3" s="413" t="s">
        <v>40</v>
      </c>
      <c r="M3" s="413" t="s">
        <v>5</v>
      </c>
      <c r="N3" s="447" t="s">
        <v>551</v>
      </c>
      <c r="O3" s="413" t="s">
        <v>6</v>
      </c>
      <c r="P3" s="430" t="s">
        <v>25</v>
      </c>
      <c r="Q3" s="430"/>
      <c r="R3" s="430"/>
      <c r="S3" s="445" t="s">
        <v>343</v>
      </c>
      <c r="T3" s="445" t="s">
        <v>552</v>
      </c>
      <c r="U3" s="445" t="s">
        <v>553</v>
      </c>
      <c r="V3" s="445" t="s">
        <v>554</v>
      </c>
      <c r="W3" s="413" t="s">
        <v>41</v>
      </c>
      <c r="X3" s="413"/>
      <c r="Y3" s="413"/>
      <c r="Z3" s="413"/>
      <c r="AA3" s="413"/>
      <c r="AB3" s="413"/>
      <c r="AC3" s="432" t="s">
        <v>26</v>
      </c>
      <c r="AD3" s="432" t="s">
        <v>27</v>
      </c>
      <c r="AE3" s="432" t="s">
        <v>28</v>
      </c>
      <c r="AF3" s="420" t="s">
        <v>29</v>
      </c>
    </row>
    <row r="4" spans="1:32" s="205" customFormat="1" ht="62.25" customHeight="1" thickBot="1">
      <c r="A4" s="429"/>
      <c r="B4" s="414"/>
      <c r="C4" s="414"/>
      <c r="D4" s="414"/>
      <c r="E4" s="448"/>
      <c r="F4" s="414"/>
      <c r="G4" s="448"/>
      <c r="H4" s="448"/>
      <c r="I4" s="414"/>
      <c r="J4" s="419"/>
      <c r="K4" s="414"/>
      <c r="L4" s="414"/>
      <c r="M4" s="414"/>
      <c r="N4" s="448"/>
      <c r="O4" s="414"/>
      <c r="P4" s="207" t="s">
        <v>30</v>
      </c>
      <c r="Q4" s="207" t="s">
        <v>31</v>
      </c>
      <c r="R4" s="207" t="s">
        <v>32</v>
      </c>
      <c r="S4" s="446"/>
      <c r="T4" s="446"/>
      <c r="U4" s="446"/>
      <c r="V4" s="446"/>
      <c r="W4" s="206" t="s">
        <v>33</v>
      </c>
      <c r="X4" s="206" t="s">
        <v>34</v>
      </c>
      <c r="Y4" s="206" t="s">
        <v>35</v>
      </c>
      <c r="Z4" s="206" t="s">
        <v>36</v>
      </c>
      <c r="AA4" s="206" t="s">
        <v>37</v>
      </c>
      <c r="AB4" s="206" t="s">
        <v>38</v>
      </c>
      <c r="AC4" s="433"/>
      <c r="AD4" s="433"/>
      <c r="AE4" s="433"/>
      <c r="AF4" s="421"/>
    </row>
    <row r="5" spans="1:32" s="3" customFormat="1" ht="13.5" customHeight="1" thickBot="1">
      <c r="A5" s="434" t="s">
        <v>56</v>
      </c>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6"/>
    </row>
    <row r="6" spans="1:32" s="5" customFormat="1" ht="76.5">
      <c r="A6" s="31">
        <v>1</v>
      </c>
      <c r="B6" s="213" t="s">
        <v>46</v>
      </c>
      <c r="C6" s="33" t="s">
        <v>57</v>
      </c>
      <c r="D6" s="182" t="s">
        <v>58</v>
      </c>
      <c r="E6" s="182"/>
      <c r="F6" s="182" t="s">
        <v>59</v>
      </c>
      <c r="G6" s="182"/>
      <c r="H6" s="182"/>
      <c r="I6" s="182" t="s">
        <v>59</v>
      </c>
      <c r="J6" s="317">
        <v>1975</v>
      </c>
      <c r="K6" s="327">
        <v>7542000</v>
      </c>
      <c r="L6" s="33" t="s">
        <v>206</v>
      </c>
      <c r="M6" s="33" t="s">
        <v>461</v>
      </c>
      <c r="N6" s="33"/>
      <c r="O6" s="33" t="s">
        <v>61</v>
      </c>
      <c r="P6" s="33" t="s">
        <v>62</v>
      </c>
      <c r="Q6" s="33" t="s">
        <v>63</v>
      </c>
      <c r="R6" s="187" t="s">
        <v>64</v>
      </c>
      <c r="S6" s="187"/>
      <c r="T6" s="187"/>
      <c r="U6" s="187"/>
      <c r="V6" s="187"/>
      <c r="W6" s="187"/>
      <c r="X6" s="187"/>
      <c r="Y6" s="187"/>
      <c r="Z6" s="187"/>
      <c r="AA6" s="187"/>
      <c r="AB6" s="187"/>
      <c r="AC6" s="187">
        <v>2070</v>
      </c>
      <c r="AD6" s="187">
        <v>3</v>
      </c>
      <c r="AE6" s="187" t="s">
        <v>58</v>
      </c>
      <c r="AF6" s="188" t="s">
        <v>59</v>
      </c>
    </row>
    <row r="7" spans="1:32" s="5" customFormat="1" ht="51">
      <c r="A7" s="23">
        <v>2</v>
      </c>
      <c r="B7" s="21" t="s">
        <v>65</v>
      </c>
      <c r="C7" s="22"/>
      <c r="D7" s="44" t="s">
        <v>58</v>
      </c>
      <c r="E7" s="44"/>
      <c r="F7" s="44" t="s">
        <v>59</v>
      </c>
      <c r="G7" s="44"/>
      <c r="H7" s="44"/>
      <c r="I7" s="44" t="s">
        <v>59</v>
      </c>
      <c r="J7" s="288">
        <v>1991</v>
      </c>
      <c r="K7" s="321">
        <v>1101000</v>
      </c>
      <c r="L7" s="22" t="s">
        <v>206</v>
      </c>
      <c r="M7" s="22" t="s">
        <v>190</v>
      </c>
      <c r="N7" s="22"/>
      <c r="O7" s="22" t="s">
        <v>66</v>
      </c>
      <c r="P7" s="22" t="s">
        <v>62</v>
      </c>
      <c r="Q7" s="36" t="s">
        <v>67</v>
      </c>
      <c r="R7" s="36" t="s">
        <v>64</v>
      </c>
      <c r="S7" s="36"/>
      <c r="T7" s="36"/>
      <c r="U7" s="36"/>
      <c r="V7" s="36"/>
      <c r="W7" s="36"/>
      <c r="X7" s="36"/>
      <c r="Y7" s="36"/>
      <c r="Z7" s="36"/>
      <c r="AA7" s="36"/>
      <c r="AB7" s="36"/>
      <c r="AC7" s="36">
        <v>522</v>
      </c>
      <c r="AD7" s="36">
        <v>1</v>
      </c>
      <c r="AE7" s="36" t="s">
        <v>59</v>
      </c>
      <c r="AF7" s="192" t="s">
        <v>59</v>
      </c>
    </row>
    <row r="8" spans="1:32" s="5" customFormat="1" ht="25.5">
      <c r="A8" s="23">
        <v>3</v>
      </c>
      <c r="B8" s="21" t="s">
        <v>68</v>
      </c>
      <c r="C8" s="22"/>
      <c r="D8" s="44" t="s">
        <v>58</v>
      </c>
      <c r="E8" s="44"/>
      <c r="F8" s="44" t="s">
        <v>59</v>
      </c>
      <c r="G8" s="44"/>
      <c r="H8" s="44"/>
      <c r="I8" s="44" t="s">
        <v>59</v>
      </c>
      <c r="J8" s="320"/>
      <c r="K8" s="321">
        <v>9846.31</v>
      </c>
      <c r="L8" s="22" t="s">
        <v>60</v>
      </c>
      <c r="M8" s="36"/>
      <c r="N8" s="36"/>
      <c r="O8" s="36"/>
      <c r="P8" s="36"/>
      <c r="Q8" s="36"/>
      <c r="R8" s="36"/>
      <c r="S8" s="36"/>
      <c r="T8" s="36"/>
      <c r="U8" s="36"/>
      <c r="V8" s="36"/>
      <c r="W8" s="36"/>
      <c r="X8" s="36"/>
      <c r="Y8" s="36"/>
      <c r="Z8" s="36"/>
      <c r="AA8" s="36"/>
      <c r="AB8" s="36"/>
      <c r="AC8" s="36"/>
      <c r="AD8" s="36"/>
      <c r="AE8" s="36"/>
      <c r="AF8" s="192"/>
    </row>
    <row r="9" spans="1:32" s="5" customFormat="1" ht="25.5">
      <c r="A9" s="23">
        <v>4</v>
      </c>
      <c r="B9" s="21" t="s">
        <v>69</v>
      </c>
      <c r="C9" s="22"/>
      <c r="D9" s="44" t="s">
        <v>58</v>
      </c>
      <c r="E9" s="44"/>
      <c r="F9" s="44" t="s">
        <v>59</v>
      </c>
      <c r="G9" s="44"/>
      <c r="H9" s="44"/>
      <c r="I9" s="44" t="s">
        <v>59</v>
      </c>
      <c r="J9" s="320">
        <v>2017</v>
      </c>
      <c r="K9" s="175">
        <v>129950</v>
      </c>
      <c r="L9" s="22" t="s">
        <v>60</v>
      </c>
      <c r="M9" s="36"/>
      <c r="N9" s="36"/>
      <c r="O9" s="36"/>
      <c r="P9" s="36"/>
      <c r="Q9" s="36"/>
      <c r="R9" s="36"/>
      <c r="S9" s="36"/>
      <c r="T9" s="36"/>
      <c r="U9" s="36"/>
      <c r="V9" s="36"/>
      <c r="W9" s="36"/>
      <c r="X9" s="36"/>
      <c r="Y9" s="36"/>
      <c r="Z9" s="36"/>
      <c r="AA9" s="36"/>
      <c r="AB9" s="36"/>
      <c r="AC9" s="36"/>
      <c r="AD9" s="36"/>
      <c r="AE9" s="36"/>
      <c r="AF9" s="192"/>
    </row>
    <row r="10" spans="1:32" s="5" customFormat="1" ht="25.5">
      <c r="A10" s="23">
        <v>5</v>
      </c>
      <c r="B10" s="21" t="s">
        <v>70</v>
      </c>
      <c r="C10" s="22"/>
      <c r="D10" s="44" t="s">
        <v>58</v>
      </c>
      <c r="E10" s="44"/>
      <c r="F10" s="44" t="s">
        <v>59</v>
      </c>
      <c r="G10" s="44"/>
      <c r="H10" s="44"/>
      <c r="I10" s="44" t="s">
        <v>59</v>
      </c>
      <c r="J10" s="288">
        <v>2013</v>
      </c>
      <c r="K10" s="175">
        <v>29633.13</v>
      </c>
      <c r="L10" s="22" t="s">
        <v>60</v>
      </c>
      <c r="M10" s="36"/>
      <c r="N10" s="36"/>
      <c r="O10" s="36"/>
      <c r="P10" s="36"/>
      <c r="Q10" s="36"/>
      <c r="R10" s="36"/>
      <c r="S10" s="36"/>
      <c r="T10" s="36"/>
      <c r="U10" s="36"/>
      <c r="V10" s="36"/>
      <c r="W10" s="36"/>
      <c r="X10" s="36"/>
      <c r="Y10" s="36"/>
      <c r="Z10" s="36"/>
      <c r="AA10" s="36"/>
      <c r="AB10" s="36"/>
      <c r="AC10" s="36"/>
      <c r="AD10" s="36"/>
      <c r="AE10" s="36"/>
      <c r="AF10" s="192"/>
    </row>
    <row r="11" spans="1:32" s="5" customFormat="1" ht="25.5">
      <c r="A11" s="23">
        <v>6</v>
      </c>
      <c r="B11" s="21" t="s">
        <v>424</v>
      </c>
      <c r="C11" s="22"/>
      <c r="D11" s="44" t="s">
        <v>58</v>
      </c>
      <c r="E11" s="44"/>
      <c r="F11" s="44" t="s">
        <v>59</v>
      </c>
      <c r="G11" s="44"/>
      <c r="H11" s="44"/>
      <c r="I11" s="44" t="s">
        <v>59</v>
      </c>
      <c r="J11" s="288">
        <v>2014</v>
      </c>
      <c r="K11" s="175">
        <v>34899.1</v>
      </c>
      <c r="L11" s="22" t="s">
        <v>60</v>
      </c>
      <c r="M11" s="36"/>
      <c r="N11" s="36"/>
      <c r="O11" s="36" t="s">
        <v>227</v>
      </c>
      <c r="P11" s="36"/>
      <c r="Q11" s="36"/>
      <c r="R11" s="36"/>
      <c r="S11" s="36"/>
      <c r="T11" s="36"/>
      <c r="U11" s="36"/>
      <c r="V11" s="36"/>
      <c r="W11" s="36"/>
      <c r="X11" s="36"/>
      <c r="Y11" s="36"/>
      <c r="Z11" s="36"/>
      <c r="AA11" s="36"/>
      <c r="AB11" s="36"/>
      <c r="AC11" s="36"/>
      <c r="AD11" s="36"/>
      <c r="AE11" s="36"/>
      <c r="AF11" s="192"/>
    </row>
    <row r="12" spans="1:32" s="5" customFormat="1" ht="25.5">
      <c r="A12" s="23">
        <v>7</v>
      </c>
      <c r="B12" s="21" t="s">
        <v>299</v>
      </c>
      <c r="C12" s="22"/>
      <c r="D12" s="44" t="s">
        <v>58</v>
      </c>
      <c r="E12" s="44"/>
      <c r="F12" s="44" t="s">
        <v>59</v>
      </c>
      <c r="G12" s="44"/>
      <c r="H12" s="44"/>
      <c r="I12" s="44" t="s">
        <v>59</v>
      </c>
      <c r="J12" s="288">
        <v>2014</v>
      </c>
      <c r="K12" s="175">
        <v>33617.3</v>
      </c>
      <c r="L12" s="22" t="s">
        <v>60</v>
      </c>
      <c r="M12" s="36"/>
      <c r="N12" s="36"/>
      <c r="O12" s="36"/>
      <c r="P12" s="36"/>
      <c r="Q12" s="36"/>
      <c r="R12" s="36"/>
      <c r="S12" s="36"/>
      <c r="T12" s="36"/>
      <c r="U12" s="36"/>
      <c r="V12" s="36"/>
      <c r="W12" s="36"/>
      <c r="X12" s="36"/>
      <c r="Y12" s="36"/>
      <c r="Z12" s="36"/>
      <c r="AA12" s="36"/>
      <c r="AB12" s="36"/>
      <c r="AC12" s="36"/>
      <c r="AD12" s="36"/>
      <c r="AE12" s="36"/>
      <c r="AF12" s="192"/>
    </row>
    <row r="13" spans="1:32" s="5" customFormat="1" ht="51">
      <c r="A13" s="23">
        <v>8</v>
      </c>
      <c r="B13" s="21" t="s">
        <v>618</v>
      </c>
      <c r="C13" s="22"/>
      <c r="D13" s="44" t="s">
        <v>58</v>
      </c>
      <c r="E13" s="44"/>
      <c r="F13" s="44" t="s">
        <v>59</v>
      </c>
      <c r="G13" s="44"/>
      <c r="H13" s="44"/>
      <c r="I13" s="44" t="s">
        <v>59</v>
      </c>
      <c r="J13" s="288">
        <v>2019</v>
      </c>
      <c r="K13" s="175">
        <v>16773.55</v>
      </c>
      <c r="L13" s="22" t="s">
        <v>60</v>
      </c>
      <c r="M13" s="36"/>
      <c r="N13" s="36"/>
      <c r="O13" s="36"/>
      <c r="P13" s="36"/>
      <c r="Q13" s="36"/>
      <c r="R13" s="36"/>
      <c r="S13" s="36"/>
      <c r="T13" s="36"/>
      <c r="U13" s="36"/>
      <c r="V13" s="36"/>
      <c r="W13" s="36"/>
      <c r="X13" s="36"/>
      <c r="Y13" s="36"/>
      <c r="Z13" s="36"/>
      <c r="AA13" s="36"/>
      <c r="AB13" s="36"/>
      <c r="AC13" s="36"/>
      <c r="AD13" s="36"/>
      <c r="AE13" s="36"/>
      <c r="AF13" s="192"/>
    </row>
    <row r="14" spans="1:32" s="5" customFormat="1" ht="25.5">
      <c r="A14" s="23">
        <v>9</v>
      </c>
      <c r="B14" s="322" t="s">
        <v>462</v>
      </c>
      <c r="C14" s="322"/>
      <c r="D14" s="323" t="s">
        <v>58</v>
      </c>
      <c r="E14" s="323"/>
      <c r="F14" s="323" t="s">
        <v>59</v>
      </c>
      <c r="G14" s="323"/>
      <c r="H14" s="323"/>
      <c r="I14" s="323" t="s">
        <v>59</v>
      </c>
      <c r="J14" s="324" t="s">
        <v>463</v>
      </c>
      <c r="K14" s="325">
        <v>17500</v>
      </c>
      <c r="L14" s="22" t="s">
        <v>60</v>
      </c>
      <c r="M14" s="36"/>
      <c r="N14" s="36"/>
      <c r="O14" s="36"/>
      <c r="P14" s="36"/>
      <c r="Q14" s="36"/>
      <c r="R14" s="36"/>
      <c r="S14" s="36"/>
      <c r="T14" s="36"/>
      <c r="U14" s="36"/>
      <c r="V14" s="36"/>
      <c r="W14" s="36"/>
      <c r="X14" s="36"/>
      <c r="Y14" s="36"/>
      <c r="Z14" s="36"/>
      <c r="AA14" s="36"/>
      <c r="AB14" s="36"/>
      <c r="AC14" s="36"/>
      <c r="AD14" s="36"/>
      <c r="AE14" s="36"/>
      <c r="AF14" s="192"/>
    </row>
    <row r="15" spans="1:32" s="5" customFormat="1" ht="25.5">
      <c r="A15" s="23">
        <v>10</v>
      </c>
      <c r="B15" s="322" t="s">
        <v>464</v>
      </c>
      <c r="C15" s="322"/>
      <c r="D15" s="323" t="s">
        <v>58</v>
      </c>
      <c r="E15" s="323"/>
      <c r="F15" s="323" t="s">
        <v>59</v>
      </c>
      <c r="G15" s="323"/>
      <c r="H15" s="323"/>
      <c r="I15" s="323" t="s">
        <v>59</v>
      </c>
      <c r="J15" s="324" t="s">
        <v>465</v>
      </c>
      <c r="K15" s="325">
        <v>29863.55</v>
      </c>
      <c r="L15" s="22" t="s">
        <v>60</v>
      </c>
      <c r="M15" s="36"/>
      <c r="N15" s="36"/>
      <c r="O15" s="36"/>
      <c r="P15" s="36"/>
      <c r="Q15" s="36"/>
      <c r="R15" s="36"/>
      <c r="S15" s="36"/>
      <c r="T15" s="36"/>
      <c r="U15" s="36"/>
      <c r="V15" s="36"/>
      <c r="W15" s="36"/>
      <c r="X15" s="36"/>
      <c r="Y15" s="36"/>
      <c r="Z15" s="36"/>
      <c r="AA15" s="36"/>
      <c r="AB15" s="36"/>
      <c r="AC15" s="36"/>
      <c r="AD15" s="36"/>
      <c r="AE15" s="36"/>
      <c r="AF15" s="192"/>
    </row>
    <row r="16" spans="1:32" s="5" customFormat="1" ht="25.5">
      <c r="A16" s="23">
        <v>11</v>
      </c>
      <c r="B16" s="322" t="s">
        <v>466</v>
      </c>
      <c r="C16" s="322"/>
      <c r="D16" s="323" t="s">
        <v>58</v>
      </c>
      <c r="E16" s="323"/>
      <c r="F16" s="323" t="s">
        <v>59</v>
      </c>
      <c r="G16" s="323"/>
      <c r="H16" s="323"/>
      <c r="I16" s="323" t="s">
        <v>59</v>
      </c>
      <c r="J16" s="324" t="s">
        <v>467</v>
      </c>
      <c r="K16" s="325">
        <v>10254.6</v>
      </c>
      <c r="L16" s="22" t="s">
        <v>60</v>
      </c>
      <c r="M16" s="36"/>
      <c r="N16" s="36"/>
      <c r="O16" s="36"/>
      <c r="P16" s="36"/>
      <c r="Q16" s="36"/>
      <c r="R16" s="36"/>
      <c r="S16" s="36"/>
      <c r="T16" s="36"/>
      <c r="U16" s="36"/>
      <c r="V16" s="36"/>
      <c r="W16" s="36"/>
      <c r="X16" s="36"/>
      <c r="Y16" s="36"/>
      <c r="Z16" s="36"/>
      <c r="AA16" s="36"/>
      <c r="AB16" s="36"/>
      <c r="AC16" s="36"/>
      <c r="AD16" s="36"/>
      <c r="AE16" s="36"/>
      <c r="AF16" s="192"/>
    </row>
    <row r="17" spans="1:32" s="5" customFormat="1" ht="25.5">
      <c r="A17" s="23">
        <v>12</v>
      </c>
      <c r="B17" s="326" t="s">
        <v>228</v>
      </c>
      <c r="C17" s="22" t="s">
        <v>229</v>
      </c>
      <c r="D17" s="22" t="s">
        <v>58</v>
      </c>
      <c r="E17" s="22"/>
      <c r="F17" s="22" t="s">
        <v>59</v>
      </c>
      <c r="G17" s="22"/>
      <c r="H17" s="22"/>
      <c r="I17" s="22"/>
      <c r="J17" s="22">
        <v>1933</v>
      </c>
      <c r="K17" s="45">
        <v>257000</v>
      </c>
      <c r="L17" s="22" t="s">
        <v>206</v>
      </c>
      <c r="M17" s="152"/>
      <c r="N17" s="152"/>
      <c r="O17" s="24" t="s">
        <v>230</v>
      </c>
      <c r="P17" s="152"/>
      <c r="Q17" s="152"/>
      <c r="R17" s="152"/>
      <c r="S17" s="152"/>
      <c r="T17" s="152"/>
      <c r="U17" s="152"/>
      <c r="V17" s="152"/>
      <c r="W17" s="152"/>
      <c r="X17" s="36"/>
      <c r="Y17" s="36"/>
      <c r="Z17" s="36"/>
      <c r="AA17" s="36"/>
      <c r="AB17" s="36"/>
      <c r="AC17" s="36">
        <v>68</v>
      </c>
      <c r="AD17" s="36">
        <v>2</v>
      </c>
      <c r="AE17" s="36" t="s">
        <v>59</v>
      </c>
      <c r="AF17" s="192" t="s">
        <v>59</v>
      </c>
    </row>
    <row r="18" spans="1:32" s="5" customFormat="1" ht="25.5">
      <c r="A18" s="23">
        <v>13</v>
      </c>
      <c r="B18" s="326" t="s">
        <v>425</v>
      </c>
      <c r="C18" s="22" t="s">
        <v>229</v>
      </c>
      <c r="D18" s="22" t="s">
        <v>58</v>
      </c>
      <c r="E18" s="22"/>
      <c r="F18" s="22" t="s">
        <v>59</v>
      </c>
      <c r="G18" s="22"/>
      <c r="H18" s="22"/>
      <c r="I18" s="22"/>
      <c r="J18" s="22">
        <v>2018</v>
      </c>
      <c r="K18" s="45">
        <v>775356.24</v>
      </c>
      <c r="L18" s="22" t="s">
        <v>60</v>
      </c>
      <c r="M18" s="152"/>
      <c r="N18" s="152"/>
      <c r="O18" s="24" t="s">
        <v>426</v>
      </c>
      <c r="P18" s="152"/>
      <c r="Q18" s="36" t="s">
        <v>427</v>
      </c>
      <c r="R18" s="36" t="s">
        <v>428</v>
      </c>
      <c r="S18" s="152"/>
      <c r="T18" s="152"/>
      <c r="U18" s="152"/>
      <c r="V18" s="152"/>
      <c r="W18" s="152"/>
      <c r="X18" s="36"/>
      <c r="Y18" s="36"/>
      <c r="Z18" s="36"/>
      <c r="AA18" s="36"/>
      <c r="AB18" s="36"/>
      <c r="AC18" s="36">
        <v>115</v>
      </c>
      <c r="AD18" s="36">
        <v>3</v>
      </c>
      <c r="AE18" s="36" t="s">
        <v>58</v>
      </c>
      <c r="AF18" s="192" t="s">
        <v>59</v>
      </c>
    </row>
    <row r="19" spans="1:32" s="5" customFormat="1" ht="25.5">
      <c r="A19" s="23">
        <v>14</v>
      </c>
      <c r="B19" s="326" t="s">
        <v>231</v>
      </c>
      <c r="C19" s="22" t="s">
        <v>229</v>
      </c>
      <c r="D19" s="22" t="s">
        <v>58</v>
      </c>
      <c r="E19" s="22"/>
      <c r="F19" s="22" t="s">
        <v>59</v>
      </c>
      <c r="G19" s="22"/>
      <c r="H19" s="22"/>
      <c r="I19" s="22"/>
      <c r="J19" s="22">
        <v>1915</v>
      </c>
      <c r="K19" s="45">
        <v>680000</v>
      </c>
      <c r="L19" s="22" t="s">
        <v>206</v>
      </c>
      <c r="M19" s="152"/>
      <c r="N19" s="152"/>
      <c r="O19" s="24" t="s">
        <v>232</v>
      </c>
      <c r="P19" s="152"/>
      <c r="Q19" s="152"/>
      <c r="R19" s="152"/>
      <c r="S19" s="152"/>
      <c r="T19" s="152"/>
      <c r="U19" s="152"/>
      <c r="V19" s="152"/>
      <c r="W19" s="152"/>
      <c r="X19" s="36"/>
      <c r="Y19" s="36"/>
      <c r="Z19" s="36"/>
      <c r="AA19" s="36"/>
      <c r="AB19" s="36"/>
      <c r="AC19" s="36">
        <v>180</v>
      </c>
      <c r="AD19" s="36">
        <v>3</v>
      </c>
      <c r="AE19" s="36" t="s">
        <v>58</v>
      </c>
      <c r="AF19" s="192" t="s">
        <v>59</v>
      </c>
    </row>
    <row r="20" spans="1:32" s="5" customFormat="1" ht="25.5">
      <c r="A20" s="23">
        <v>15</v>
      </c>
      <c r="B20" s="326" t="s">
        <v>233</v>
      </c>
      <c r="C20" s="22" t="s">
        <v>229</v>
      </c>
      <c r="D20" s="22" t="s">
        <v>58</v>
      </c>
      <c r="E20" s="22"/>
      <c r="F20" s="22" t="s">
        <v>59</v>
      </c>
      <c r="G20" s="22"/>
      <c r="H20" s="22"/>
      <c r="I20" s="22"/>
      <c r="J20" s="22">
        <v>1953</v>
      </c>
      <c r="K20" s="45">
        <v>778000</v>
      </c>
      <c r="L20" s="22" t="s">
        <v>206</v>
      </c>
      <c r="M20" s="152"/>
      <c r="N20" s="152"/>
      <c r="O20" s="24" t="s">
        <v>234</v>
      </c>
      <c r="P20" s="152"/>
      <c r="Q20" s="152"/>
      <c r="R20" s="152"/>
      <c r="S20" s="152"/>
      <c r="T20" s="152"/>
      <c r="U20" s="152"/>
      <c r="V20" s="152"/>
      <c r="W20" s="152"/>
      <c r="X20" s="36"/>
      <c r="Y20" s="36"/>
      <c r="Z20" s="36"/>
      <c r="AA20" s="36"/>
      <c r="AB20" s="36"/>
      <c r="AC20" s="36">
        <v>206</v>
      </c>
      <c r="AD20" s="36">
        <v>2</v>
      </c>
      <c r="AE20" s="36" t="s">
        <v>58</v>
      </c>
      <c r="AF20" s="192" t="s">
        <v>59</v>
      </c>
    </row>
    <row r="21" spans="1:32" s="5" customFormat="1" ht="25.5">
      <c r="A21" s="23">
        <v>16</v>
      </c>
      <c r="B21" s="326" t="s">
        <v>235</v>
      </c>
      <c r="C21" s="22" t="s">
        <v>229</v>
      </c>
      <c r="D21" s="22" t="s">
        <v>58</v>
      </c>
      <c r="E21" s="22"/>
      <c r="F21" s="22" t="s">
        <v>59</v>
      </c>
      <c r="G21" s="22"/>
      <c r="H21" s="22"/>
      <c r="I21" s="22"/>
      <c r="J21" s="22">
        <v>1965</v>
      </c>
      <c r="K21" s="45">
        <v>2231000</v>
      </c>
      <c r="L21" s="22" t="s">
        <v>206</v>
      </c>
      <c r="M21" s="152"/>
      <c r="N21" s="152"/>
      <c r="O21" s="24" t="s">
        <v>236</v>
      </c>
      <c r="P21" s="152"/>
      <c r="Q21" s="152"/>
      <c r="R21" s="152"/>
      <c r="S21" s="152"/>
      <c r="T21" s="152"/>
      <c r="U21" s="152"/>
      <c r="V21" s="152"/>
      <c r="W21" s="152"/>
      <c r="X21" s="36"/>
      <c r="Y21" s="36"/>
      <c r="Z21" s="36"/>
      <c r="AA21" s="36"/>
      <c r="AB21" s="36"/>
      <c r="AC21" s="36">
        <v>591</v>
      </c>
      <c r="AD21" s="36">
        <v>2</v>
      </c>
      <c r="AE21" s="36" t="s">
        <v>59</v>
      </c>
      <c r="AF21" s="192" t="s">
        <v>59</v>
      </c>
    </row>
    <row r="22" spans="1:32" s="5" customFormat="1" ht="25.5">
      <c r="A22" s="23">
        <v>17</v>
      </c>
      <c r="B22" s="326" t="s">
        <v>237</v>
      </c>
      <c r="C22" s="22" t="s">
        <v>229</v>
      </c>
      <c r="D22" s="22" t="s">
        <v>58</v>
      </c>
      <c r="E22" s="22"/>
      <c r="F22" s="22" t="s">
        <v>59</v>
      </c>
      <c r="G22" s="22"/>
      <c r="H22" s="22"/>
      <c r="I22" s="22"/>
      <c r="J22" s="22"/>
      <c r="K22" s="45">
        <v>1178000</v>
      </c>
      <c r="L22" s="22" t="s">
        <v>206</v>
      </c>
      <c r="M22" s="152"/>
      <c r="N22" s="152"/>
      <c r="O22" s="24" t="s">
        <v>238</v>
      </c>
      <c r="P22" s="152"/>
      <c r="Q22" s="152"/>
      <c r="R22" s="152"/>
      <c r="S22" s="152"/>
      <c r="T22" s="152"/>
      <c r="U22" s="152"/>
      <c r="V22" s="152"/>
      <c r="W22" s="152"/>
      <c r="X22" s="36"/>
      <c r="Y22" s="36"/>
      <c r="Z22" s="36"/>
      <c r="AA22" s="36"/>
      <c r="AB22" s="36"/>
      <c r="AC22" s="36">
        <v>312</v>
      </c>
      <c r="AD22" s="36">
        <v>3</v>
      </c>
      <c r="AE22" s="36" t="s">
        <v>59</v>
      </c>
      <c r="AF22" s="192" t="s">
        <v>59</v>
      </c>
    </row>
    <row r="23" spans="1:32" s="5" customFormat="1" ht="26.25" customHeight="1">
      <c r="A23" s="23">
        <v>18</v>
      </c>
      <c r="B23" s="326" t="s">
        <v>239</v>
      </c>
      <c r="C23" s="22" t="s">
        <v>229</v>
      </c>
      <c r="D23" s="22" t="s">
        <v>58</v>
      </c>
      <c r="E23" s="22"/>
      <c r="F23" s="22" t="s">
        <v>59</v>
      </c>
      <c r="G23" s="22"/>
      <c r="H23" s="22"/>
      <c r="I23" s="22"/>
      <c r="J23" s="22"/>
      <c r="K23" s="45">
        <v>1121000</v>
      </c>
      <c r="L23" s="22" t="s">
        <v>206</v>
      </c>
      <c r="M23" s="152"/>
      <c r="N23" s="152"/>
      <c r="O23" s="24" t="s">
        <v>240</v>
      </c>
      <c r="P23" s="152"/>
      <c r="Q23" s="152"/>
      <c r="R23" s="152"/>
      <c r="S23" s="152"/>
      <c r="T23" s="152"/>
      <c r="U23" s="152"/>
      <c r="V23" s="152"/>
      <c r="W23" s="152"/>
      <c r="X23" s="36"/>
      <c r="Y23" s="36"/>
      <c r="Z23" s="36"/>
      <c r="AA23" s="36"/>
      <c r="AB23" s="36"/>
      <c r="AC23" s="36">
        <v>297</v>
      </c>
      <c r="AD23" s="36">
        <v>2</v>
      </c>
      <c r="AE23" s="36" t="s">
        <v>59</v>
      </c>
      <c r="AF23" s="192" t="s">
        <v>59</v>
      </c>
    </row>
    <row r="24" spans="1:32" s="5" customFormat="1" ht="25.5">
      <c r="A24" s="23">
        <v>19</v>
      </c>
      <c r="B24" s="326" t="s">
        <v>241</v>
      </c>
      <c r="C24" s="22" t="s">
        <v>229</v>
      </c>
      <c r="D24" s="22" t="s">
        <v>58</v>
      </c>
      <c r="E24" s="22"/>
      <c r="F24" s="22" t="s">
        <v>59</v>
      </c>
      <c r="G24" s="22"/>
      <c r="H24" s="22"/>
      <c r="I24" s="22"/>
      <c r="J24" s="22">
        <v>1910</v>
      </c>
      <c r="K24" s="45">
        <v>362000</v>
      </c>
      <c r="L24" s="22" t="s">
        <v>206</v>
      </c>
      <c r="M24" s="152"/>
      <c r="N24" s="152"/>
      <c r="O24" s="24" t="s">
        <v>242</v>
      </c>
      <c r="P24" s="152"/>
      <c r="Q24" s="152"/>
      <c r="R24" s="152"/>
      <c r="S24" s="152"/>
      <c r="T24" s="152"/>
      <c r="U24" s="152"/>
      <c r="V24" s="152"/>
      <c r="W24" s="152"/>
      <c r="X24" s="36"/>
      <c r="Y24" s="36"/>
      <c r="Z24" s="36"/>
      <c r="AA24" s="36"/>
      <c r="AB24" s="36"/>
      <c r="AC24" s="36">
        <v>96</v>
      </c>
      <c r="AD24" s="36">
        <v>2</v>
      </c>
      <c r="AE24" s="36" t="s">
        <v>59</v>
      </c>
      <c r="AF24" s="192" t="s">
        <v>59</v>
      </c>
    </row>
    <row r="25" spans="1:32" s="5" customFormat="1" ht="25.5">
      <c r="A25" s="23">
        <v>20</v>
      </c>
      <c r="B25" s="326" t="s">
        <v>243</v>
      </c>
      <c r="C25" s="22" t="s">
        <v>229</v>
      </c>
      <c r="D25" s="22" t="s">
        <v>58</v>
      </c>
      <c r="E25" s="22"/>
      <c r="F25" s="22" t="s">
        <v>59</v>
      </c>
      <c r="G25" s="22"/>
      <c r="H25" s="22"/>
      <c r="I25" s="22"/>
      <c r="J25" s="22">
        <v>1905</v>
      </c>
      <c r="K25" s="45">
        <v>476000</v>
      </c>
      <c r="L25" s="22" t="s">
        <v>206</v>
      </c>
      <c r="M25" s="152"/>
      <c r="N25" s="152"/>
      <c r="O25" s="24" t="s">
        <v>244</v>
      </c>
      <c r="P25" s="152"/>
      <c r="Q25" s="152"/>
      <c r="R25" s="152"/>
      <c r="S25" s="152"/>
      <c r="T25" s="152"/>
      <c r="U25" s="152"/>
      <c r="V25" s="152"/>
      <c r="W25" s="152"/>
      <c r="X25" s="36"/>
      <c r="Y25" s="36"/>
      <c r="Z25" s="36"/>
      <c r="AA25" s="36"/>
      <c r="AB25" s="36"/>
      <c r="AC25" s="36">
        <v>126</v>
      </c>
      <c r="AD25" s="36">
        <v>3</v>
      </c>
      <c r="AE25" s="36" t="s">
        <v>58</v>
      </c>
      <c r="AF25" s="192" t="s">
        <v>59</v>
      </c>
    </row>
    <row r="26" spans="1:32" s="5" customFormat="1" ht="25.5">
      <c r="A26" s="23">
        <v>21</v>
      </c>
      <c r="B26" s="326" t="s">
        <v>245</v>
      </c>
      <c r="C26" s="22" t="s">
        <v>229</v>
      </c>
      <c r="D26" s="22" t="s">
        <v>58</v>
      </c>
      <c r="E26" s="22"/>
      <c r="F26" s="22" t="s">
        <v>59</v>
      </c>
      <c r="G26" s="22"/>
      <c r="H26" s="22"/>
      <c r="I26" s="22"/>
      <c r="J26" s="22">
        <v>1965</v>
      </c>
      <c r="K26" s="45">
        <v>540000</v>
      </c>
      <c r="L26" s="22" t="s">
        <v>206</v>
      </c>
      <c r="M26" s="152"/>
      <c r="N26" s="152"/>
      <c r="O26" s="24" t="s">
        <v>246</v>
      </c>
      <c r="P26" s="152"/>
      <c r="Q26" s="152"/>
      <c r="R26" s="152"/>
      <c r="S26" s="152"/>
      <c r="T26" s="152"/>
      <c r="U26" s="152"/>
      <c r="V26" s="152"/>
      <c r="W26" s="152"/>
      <c r="X26" s="36"/>
      <c r="Y26" s="36"/>
      <c r="Z26" s="36"/>
      <c r="AA26" s="36"/>
      <c r="AB26" s="36"/>
      <c r="AC26" s="36">
        <v>143</v>
      </c>
      <c r="AD26" s="36">
        <v>2</v>
      </c>
      <c r="AE26" s="36" t="s">
        <v>58</v>
      </c>
      <c r="AF26" s="192" t="s">
        <v>59</v>
      </c>
    </row>
    <row r="27" spans="1:32" s="5" customFormat="1" ht="25.5">
      <c r="A27" s="23">
        <v>22</v>
      </c>
      <c r="B27" s="326" t="s">
        <v>247</v>
      </c>
      <c r="C27" s="22" t="s">
        <v>229</v>
      </c>
      <c r="D27" s="22" t="s">
        <v>58</v>
      </c>
      <c r="E27" s="22"/>
      <c r="F27" s="22" t="s">
        <v>59</v>
      </c>
      <c r="G27" s="22"/>
      <c r="H27" s="22"/>
      <c r="I27" s="22"/>
      <c r="J27" s="22">
        <v>1965</v>
      </c>
      <c r="K27" s="45">
        <v>959000</v>
      </c>
      <c r="L27" s="22" t="s">
        <v>206</v>
      </c>
      <c r="M27" s="152"/>
      <c r="N27" s="152"/>
      <c r="O27" s="24" t="s">
        <v>248</v>
      </c>
      <c r="P27" s="152"/>
      <c r="Q27" s="152"/>
      <c r="R27" s="152"/>
      <c r="S27" s="152"/>
      <c r="T27" s="152"/>
      <c r="U27" s="152"/>
      <c r="V27" s="152"/>
      <c r="W27" s="152"/>
      <c r="X27" s="36"/>
      <c r="Y27" s="36"/>
      <c r="Z27" s="36"/>
      <c r="AA27" s="36"/>
      <c r="AB27" s="36"/>
      <c r="AC27" s="36">
        <v>254</v>
      </c>
      <c r="AD27" s="36">
        <v>2</v>
      </c>
      <c r="AE27" s="36" t="s">
        <v>59</v>
      </c>
      <c r="AF27" s="192" t="s">
        <v>59</v>
      </c>
    </row>
    <row r="28" spans="1:32" s="5" customFormat="1" ht="25.5">
      <c r="A28" s="23">
        <v>23</v>
      </c>
      <c r="B28" s="326" t="s">
        <v>249</v>
      </c>
      <c r="C28" s="22" t="s">
        <v>229</v>
      </c>
      <c r="D28" s="22" t="s">
        <v>58</v>
      </c>
      <c r="E28" s="22"/>
      <c r="F28" s="22" t="s">
        <v>59</v>
      </c>
      <c r="G28" s="22"/>
      <c r="H28" s="22"/>
      <c r="I28" s="22"/>
      <c r="J28" s="22">
        <v>1972</v>
      </c>
      <c r="K28" s="45">
        <v>1008000</v>
      </c>
      <c r="L28" s="22" t="s">
        <v>206</v>
      </c>
      <c r="M28" s="152"/>
      <c r="N28" s="152"/>
      <c r="O28" s="24" t="s">
        <v>250</v>
      </c>
      <c r="P28" s="152"/>
      <c r="Q28" s="152"/>
      <c r="R28" s="152"/>
      <c r="S28" s="152"/>
      <c r="T28" s="152"/>
      <c r="U28" s="152"/>
      <c r="V28" s="152"/>
      <c r="W28" s="152"/>
      <c r="X28" s="36"/>
      <c r="Y28" s="36"/>
      <c r="Z28" s="36"/>
      <c r="AA28" s="36"/>
      <c r="AB28" s="36"/>
      <c r="AC28" s="36">
        <v>267</v>
      </c>
      <c r="AD28" s="36">
        <v>2</v>
      </c>
      <c r="AE28" s="36" t="s">
        <v>58</v>
      </c>
      <c r="AF28" s="192" t="s">
        <v>251</v>
      </c>
    </row>
    <row r="29" spans="1:32" s="5" customFormat="1" ht="25.5">
      <c r="A29" s="23">
        <v>24</v>
      </c>
      <c r="B29" s="326" t="s">
        <v>252</v>
      </c>
      <c r="C29" s="22" t="s">
        <v>229</v>
      </c>
      <c r="D29" s="22" t="s">
        <v>58</v>
      </c>
      <c r="E29" s="22"/>
      <c r="F29" s="22" t="s">
        <v>59</v>
      </c>
      <c r="G29" s="22"/>
      <c r="H29" s="22"/>
      <c r="I29" s="22"/>
      <c r="J29" s="22">
        <v>1975</v>
      </c>
      <c r="K29" s="45">
        <v>408000</v>
      </c>
      <c r="L29" s="22" t="s">
        <v>206</v>
      </c>
      <c r="M29" s="152"/>
      <c r="N29" s="152"/>
      <c r="O29" s="24" t="s">
        <v>253</v>
      </c>
      <c r="P29" s="152"/>
      <c r="Q29" s="152"/>
      <c r="R29" s="152"/>
      <c r="S29" s="152"/>
      <c r="T29" s="152"/>
      <c r="U29" s="152"/>
      <c r="V29" s="152"/>
      <c r="W29" s="152"/>
      <c r="X29" s="36"/>
      <c r="Y29" s="36"/>
      <c r="Z29" s="36"/>
      <c r="AA29" s="36"/>
      <c r="AB29" s="36"/>
      <c r="AC29" s="36">
        <v>108</v>
      </c>
      <c r="AD29" s="36">
        <v>1</v>
      </c>
      <c r="AE29" s="36" t="s">
        <v>59</v>
      </c>
      <c r="AF29" s="192" t="s">
        <v>59</v>
      </c>
    </row>
    <row r="30" spans="1:32" s="5" customFormat="1" ht="25.5">
      <c r="A30" s="23">
        <v>25</v>
      </c>
      <c r="B30" s="326" t="s">
        <v>254</v>
      </c>
      <c r="C30" s="22" t="s">
        <v>229</v>
      </c>
      <c r="D30" s="22" t="s">
        <v>58</v>
      </c>
      <c r="E30" s="22"/>
      <c r="F30" s="22" t="s">
        <v>59</v>
      </c>
      <c r="G30" s="22"/>
      <c r="H30" s="22"/>
      <c r="I30" s="22"/>
      <c r="J30" s="22">
        <v>1976</v>
      </c>
      <c r="K30" s="45">
        <v>415000</v>
      </c>
      <c r="L30" s="22" t="s">
        <v>206</v>
      </c>
      <c r="M30" s="152"/>
      <c r="N30" s="152"/>
      <c r="O30" s="24" t="s">
        <v>255</v>
      </c>
      <c r="P30" s="152"/>
      <c r="Q30" s="152"/>
      <c r="R30" s="152"/>
      <c r="S30" s="152"/>
      <c r="T30" s="152"/>
      <c r="U30" s="152"/>
      <c r="V30" s="152"/>
      <c r="W30" s="152"/>
      <c r="X30" s="36"/>
      <c r="Y30" s="36"/>
      <c r="Z30" s="36"/>
      <c r="AA30" s="36"/>
      <c r="AB30" s="36"/>
      <c r="AC30" s="36">
        <v>110</v>
      </c>
      <c r="AD30" s="36">
        <v>1</v>
      </c>
      <c r="AE30" s="36" t="s">
        <v>59</v>
      </c>
      <c r="AF30" s="192" t="s">
        <v>59</v>
      </c>
    </row>
    <row r="31" spans="1:32" s="5" customFormat="1" ht="25.5">
      <c r="A31" s="23">
        <v>26</v>
      </c>
      <c r="B31" s="326" t="s">
        <v>256</v>
      </c>
      <c r="C31" s="22" t="s">
        <v>229</v>
      </c>
      <c r="D31" s="22" t="s">
        <v>58</v>
      </c>
      <c r="E31" s="22"/>
      <c r="F31" s="22" t="s">
        <v>59</v>
      </c>
      <c r="G31" s="22"/>
      <c r="H31" s="22"/>
      <c r="I31" s="22"/>
      <c r="J31" s="22">
        <v>1976</v>
      </c>
      <c r="K31" s="45">
        <v>1133000</v>
      </c>
      <c r="L31" s="22" t="s">
        <v>206</v>
      </c>
      <c r="M31" s="152"/>
      <c r="N31" s="152"/>
      <c r="O31" s="24" t="s">
        <v>257</v>
      </c>
      <c r="P31" s="152"/>
      <c r="Q31" s="152"/>
      <c r="R31" s="152"/>
      <c r="S31" s="152"/>
      <c r="T31" s="152"/>
      <c r="U31" s="152"/>
      <c r="V31" s="152"/>
      <c r="W31" s="152"/>
      <c r="X31" s="36"/>
      <c r="Y31" s="36"/>
      <c r="Z31" s="36"/>
      <c r="AA31" s="36"/>
      <c r="AB31" s="36"/>
      <c r="AC31" s="36">
        <v>300</v>
      </c>
      <c r="AD31" s="36">
        <v>1</v>
      </c>
      <c r="AE31" s="36" t="s">
        <v>59</v>
      </c>
      <c r="AF31" s="192" t="s">
        <v>59</v>
      </c>
    </row>
    <row r="32" spans="1:32" s="5" customFormat="1" ht="25.5">
      <c r="A32" s="23">
        <v>27</v>
      </c>
      <c r="B32" s="326" t="s">
        <v>258</v>
      </c>
      <c r="C32" s="22" t="s">
        <v>229</v>
      </c>
      <c r="D32" s="22" t="s">
        <v>58</v>
      </c>
      <c r="E32" s="22"/>
      <c r="F32" s="22" t="s">
        <v>59</v>
      </c>
      <c r="G32" s="22"/>
      <c r="H32" s="22"/>
      <c r="I32" s="22"/>
      <c r="J32" s="22"/>
      <c r="K32" s="45">
        <v>396000</v>
      </c>
      <c r="L32" s="22" t="s">
        <v>206</v>
      </c>
      <c r="M32" s="152"/>
      <c r="N32" s="152"/>
      <c r="O32" s="24" t="s">
        <v>259</v>
      </c>
      <c r="P32" s="152"/>
      <c r="Q32" s="152"/>
      <c r="R32" s="152"/>
      <c r="S32" s="152"/>
      <c r="T32" s="152"/>
      <c r="U32" s="152"/>
      <c r="V32" s="152"/>
      <c r="W32" s="152"/>
      <c r="X32" s="36"/>
      <c r="Y32" s="36"/>
      <c r="Z32" s="36"/>
      <c r="AA32" s="36"/>
      <c r="AB32" s="36"/>
      <c r="AC32" s="36">
        <v>105</v>
      </c>
      <c r="AD32" s="36">
        <v>2</v>
      </c>
      <c r="AE32" s="36" t="s">
        <v>58</v>
      </c>
      <c r="AF32" s="192" t="s">
        <v>59</v>
      </c>
    </row>
    <row r="33" spans="1:32" s="5" customFormat="1" ht="25.5">
      <c r="A33" s="23">
        <v>28</v>
      </c>
      <c r="B33" s="326" t="s">
        <v>260</v>
      </c>
      <c r="C33" s="22" t="s">
        <v>229</v>
      </c>
      <c r="D33" s="22" t="s">
        <v>58</v>
      </c>
      <c r="E33" s="22"/>
      <c r="F33" s="22" t="s">
        <v>59</v>
      </c>
      <c r="G33" s="22"/>
      <c r="H33" s="22"/>
      <c r="I33" s="22"/>
      <c r="J33" s="22"/>
      <c r="K33" s="45">
        <v>566000</v>
      </c>
      <c r="L33" s="22" t="s">
        <v>206</v>
      </c>
      <c r="M33" s="152"/>
      <c r="N33" s="152"/>
      <c r="O33" s="24" t="s">
        <v>261</v>
      </c>
      <c r="P33" s="152"/>
      <c r="Q33" s="152"/>
      <c r="R33" s="152"/>
      <c r="S33" s="152"/>
      <c r="T33" s="152"/>
      <c r="U33" s="152"/>
      <c r="V33" s="152"/>
      <c r="W33" s="152"/>
      <c r="X33" s="36"/>
      <c r="Y33" s="36"/>
      <c r="Z33" s="36"/>
      <c r="AA33" s="36"/>
      <c r="AB33" s="36"/>
      <c r="AC33" s="36">
        <v>150</v>
      </c>
      <c r="AD33" s="36">
        <v>2</v>
      </c>
      <c r="AE33" s="36" t="s">
        <v>58</v>
      </c>
      <c r="AF33" s="192" t="s">
        <v>59</v>
      </c>
    </row>
    <row r="34" spans="1:32" s="5" customFormat="1" ht="25.5">
      <c r="A34" s="23">
        <v>29</v>
      </c>
      <c r="B34" s="326" t="s">
        <v>262</v>
      </c>
      <c r="C34" s="22" t="s">
        <v>229</v>
      </c>
      <c r="D34" s="22" t="s">
        <v>58</v>
      </c>
      <c r="E34" s="22"/>
      <c r="F34" s="22" t="s">
        <v>59</v>
      </c>
      <c r="G34" s="22"/>
      <c r="H34" s="22"/>
      <c r="I34" s="22"/>
      <c r="J34" s="46"/>
      <c r="K34" s="45">
        <v>631000</v>
      </c>
      <c r="L34" s="22" t="s">
        <v>206</v>
      </c>
      <c r="M34" s="152"/>
      <c r="N34" s="152"/>
      <c r="O34" s="24" t="s">
        <v>263</v>
      </c>
      <c r="P34" s="152"/>
      <c r="Q34" s="152"/>
      <c r="R34" s="152"/>
      <c r="S34" s="152"/>
      <c r="T34" s="152"/>
      <c r="U34" s="152"/>
      <c r="V34" s="152"/>
      <c r="W34" s="152"/>
      <c r="X34" s="36"/>
      <c r="Y34" s="36"/>
      <c r="Z34" s="36"/>
      <c r="AA34" s="36"/>
      <c r="AB34" s="36"/>
      <c r="AC34" s="36">
        <v>167</v>
      </c>
      <c r="AD34" s="36">
        <v>2</v>
      </c>
      <c r="AE34" s="36" t="s">
        <v>58</v>
      </c>
      <c r="AF34" s="192" t="s">
        <v>59</v>
      </c>
    </row>
    <row r="35" spans="1:32" s="5" customFormat="1" ht="25.5">
      <c r="A35" s="23">
        <v>30</v>
      </c>
      <c r="B35" s="326" t="s">
        <v>264</v>
      </c>
      <c r="C35" s="22" t="s">
        <v>229</v>
      </c>
      <c r="D35" s="22" t="s">
        <v>58</v>
      </c>
      <c r="E35" s="22"/>
      <c r="F35" s="22" t="s">
        <v>59</v>
      </c>
      <c r="G35" s="22"/>
      <c r="H35" s="22"/>
      <c r="I35" s="22"/>
      <c r="J35" s="22">
        <v>1895</v>
      </c>
      <c r="K35" s="45">
        <v>800000</v>
      </c>
      <c r="L35" s="22" t="s">
        <v>206</v>
      </c>
      <c r="M35" s="152"/>
      <c r="N35" s="152"/>
      <c r="O35" s="24" t="s">
        <v>265</v>
      </c>
      <c r="P35" s="152"/>
      <c r="Q35" s="152"/>
      <c r="R35" s="152"/>
      <c r="S35" s="152"/>
      <c r="T35" s="152"/>
      <c r="U35" s="152"/>
      <c r="V35" s="152"/>
      <c r="W35" s="152"/>
      <c r="X35" s="36"/>
      <c r="Y35" s="36"/>
      <c r="Z35" s="36"/>
      <c r="AA35" s="36"/>
      <c r="AB35" s="36"/>
      <c r="AC35" s="36">
        <v>212</v>
      </c>
      <c r="AD35" s="36">
        <v>2</v>
      </c>
      <c r="AE35" s="36" t="s">
        <v>58</v>
      </c>
      <c r="AF35" s="192" t="s">
        <v>59</v>
      </c>
    </row>
    <row r="36" spans="1:32" s="5" customFormat="1" ht="25.5">
      <c r="A36" s="23">
        <v>31</v>
      </c>
      <c r="B36" s="326" t="s">
        <v>266</v>
      </c>
      <c r="C36" s="22" t="s">
        <v>229</v>
      </c>
      <c r="D36" s="22" t="s">
        <v>58</v>
      </c>
      <c r="E36" s="22"/>
      <c r="F36" s="22" t="s">
        <v>59</v>
      </c>
      <c r="G36" s="22"/>
      <c r="H36" s="22"/>
      <c r="I36" s="22"/>
      <c r="J36" s="22">
        <v>1964</v>
      </c>
      <c r="K36" s="45">
        <v>3844000</v>
      </c>
      <c r="L36" s="22" t="s">
        <v>303</v>
      </c>
      <c r="M36" s="152"/>
      <c r="N36" s="152"/>
      <c r="O36" s="24" t="s">
        <v>267</v>
      </c>
      <c r="P36" s="152"/>
      <c r="Q36" s="152"/>
      <c r="R36" s="152"/>
      <c r="S36" s="152"/>
      <c r="T36" s="152"/>
      <c r="U36" s="152"/>
      <c r="V36" s="152"/>
      <c r="W36" s="152"/>
      <c r="X36" s="36"/>
      <c r="Y36" s="36"/>
      <c r="Z36" s="36"/>
      <c r="AA36" s="36"/>
      <c r="AB36" s="36"/>
      <c r="AC36" s="36">
        <v>474</v>
      </c>
      <c r="AD36" s="36">
        <v>4</v>
      </c>
      <c r="AE36" s="36" t="s">
        <v>58</v>
      </c>
      <c r="AF36" s="192" t="s">
        <v>59</v>
      </c>
    </row>
    <row r="37" spans="1:32" s="5" customFormat="1" ht="24.75" customHeight="1">
      <c r="A37" s="23">
        <v>32</v>
      </c>
      <c r="B37" s="326" t="s">
        <v>362</v>
      </c>
      <c r="C37" s="22" t="s">
        <v>229</v>
      </c>
      <c r="D37" s="22" t="s">
        <v>58</v>
      </c>
      <c r="E37" s="22"/>
      <c r="F37" s="22" t="s">
        <v>59</v>
      </c>
      <c r="G37" s="22"/>
      <c r="H37" s="22"/>
      <c r="I37" s="22"/>
      <c r="J37" s="22">
        <v>2016</v>
      </c>
      <c r="K37" s="45">
        <v>8915007.74</v>
      </c>
      <c r="L37" s="22" t="s">
        <v>60</v>
      </c>
      <c r="M37" s="152"/>
      <c r="N37" s="152"/>
      <c r="O37" s="24" t="s">
        <v>309</v>
      </c>
      <c r="P37" s="152"/>
      <c r="Q37" s="36"/>
      <c r="R37" s="36"/>
      <c r="S37" s="36"/>
      <c r="T37" s="36"/>
      <c r="U37" s="36"/>
      <c r="V37" s="36"/>
      <c r="W37" s="36"/>
      <c r="X37" s="36"/>
      <c r="Y37" s="36"/>
      <c r="Z37" s="36"/>
      <c r="AA37" s="36"/>
      <c r="AB37" s="36"/>
      <c r="AC37" s="36">
        <v>4313</v>
      </c>
      <c r="AD37" s="36">
        <v>4</v>
      </c>
      <c r="AE37" s="36" t="s">
        <v>58</v>
      </c>
      <c r="AF37" s="192" t="s">
        <v>59</v>
      </c>
    </row>
    <row r="38" spans="1:32" s="5" customFormat="1" ht="24.75" customHeight="1">
      <c r="A38" s="23">
        <v>33</v>
      </c>
      <c r="B38" s="326" t="s">
        <v>268</v>
      </c>
      <c r="C38" s="22" t="s">
        <v>269</v>
      </c>
      <c r="D38" s="22" t="s">
        <v>58</v>
      </c>
      <c r="E38" s="22"/>
      <c r="F38" s="22" t="s">
        <v>59</v>
      </c>
      <c r="G38" s="22"/>
      <c r="H38" s="22"/>
      <c r="I38" s="152"/>
      <c r="J38" s="152"/>
      <c r="K38" s="45">
        <v>68000</v>
      </c>
      <c r="L38" s="22" t="s">
        <v>206</v>
      </c>
      <c r="M38" s="152"/>
      <c r="N38" s="152"/>
      <c r="O38" s="24" t="s">
        <v>270</v>
      </c>
      <c r="P38" s="152"/>
      <c r="Q38" s="36"/>
      <c r="R38" s="152"/>
      <c r="S38" s="152"/>
      <c r="T38" s="152"/>
      <c r="U38" s="152"/>
      <c r="V38" s="152"/>
      <c r="W38" s="36"/>
      <c r="X38" s="36"/>
      <c r="Y38" s="36"/>
      <c r="Z38" s="36"/>
      <c r="AA38" s="36"/>
      <c r="AB38" s="36"/>
      <c r="AC38" s="36">
        <v>19.25</v>
      </c>
      <c r="AD38" s="36"/>
      <c r="AE38" s="36"/>
      <c r="AF38" s="192"/>
    </row>
    <row r="39" spans="1:32" s="5" customFormat="1" ht="15">
      <c r="A39" s="23">
        <v>34</v>
      </c>
      <c r="B39" s="326" t="s">
        <v>271</v>
      </c>
      <c r="C39" s="22" t="s">
        <v>269</v>
      </c>
      <c r="D39" s="22" t="s">
        <v>58</v>
      </c>
      <c r="E39" s="22"/>
      <c r="F39" s="22" t="s">
        <v>59</v>
      </c>
      <c r="G39" s="22"/>
      <c r="H39" s="22"/>
      <c r="I39" s="152"/>
      <c r="J39" s="152"/>
      <c r="K39" s="45">
        <v>85000</v>
      </c>
      <c r="L39" s="22" t="s">
        <v>206</v>
      </c>
      <c r="M39" s="152"/>
      <c r="N39" s="152"/>
      <c r="O39" s="24" t="s">
        <v>272</v>
      </c>
      <c r="P39" s="152"/>
      <c r="Q39" s="36"/>
      <c r="R39" s="152"/>
      <c r="S39" s="152"/>
      <c r="T39" s="152"/>
      <c r="U39" s="152"/>
      <c r="V39" s="152"/>
      <c r="W39" s="36"/>
      <c r="X39" s="36"/>
      <c r="Y39" s="36"/>
      <c r="Z39" s="36"/>
      <c r="AA39" s="36"/>
      <c r="AB39" s="36"/>
      <c r="AC39" s="36">
        <v>20.33</v>
      </c>
      <c r="AD39" s="36"/>
      <c r="AE39" s="36"/>
      <c r="AF39" s="192"/>
    </row>
    <row r="40" spans="1:32" s="5" customFormat="1" ht="25.5">
      <c r="A40" s="23">
        <v>35</v>
      </c>
      <c r="B40" s="326" t="s">
        <v>273</v>
      </c>
      <c r="C40" s="22" t="s">
        <v>269</v>
      </c>
      <c r="D40" s="22" t="s">
        <v>58</v>
      </c>
      <c r="E40" s="22"/>
      <c r="F40" s="22" t="s">
        <v>59</v>
      </c>
      <c r="G40" s="22"/>
      <c r="H40" s="22"/>
      <c r="I40" s="152"/>
      <c r="J40" s="152"/>
      <c r="K40" s="45">
        <v>71000</v>
      </c>
      <c r="L40" s="22" t="s">
        <v>206</v>
      </c>
      <c r="M40" s="152"/>
      <c r="N40" s="152"/>
      <c r="O40" s="24" t="s">
        <v>274</v>
      </c>
      <c r="P40" s="152"/>
      <c r="Q40" s="36"/>
      <c r="R40" s="152"/>
      <c r="S40" s="152"/>
      <c r="T40" s="152"/>
      <c r="U40" s="152"/>
      <c r="V40" s="152"/>
      <c r="W40" s="36"/>
      <c r="X40" s="36"/>
      <c r="Y40" s="36"/>
      <c r="Z40" s="36"/>
      <c r="AA40" s="36"/>
      <c r="AB40" s="36"/>
      <c r="AC40" s="36">
        <v>17</v>
      </c>
      <c r="AD40" s="36"/>
      <c r="AE40" s="36"/>
      <c r="AF40" s="192"/>
    </row>
    <row r="41" spans="1:32" s="5" customFormat="1" ht="25.5">
      <c r="A41" s="23">
        <v>36</v>
      </c>
      <c r="B41" s="326" t="s">
        <v>275</v>
      </c>
      <c r="C41" s="22" t="s">
        <v>269</v>
      </c>
      <c r="D41" s="22" t="s">
        <v>58</v>
      </c>
      <c r="E41" s="22"/>
      <c r="F41" s="22" t="s">
        <v>59</v>
      </c>
      <c r="G41" s="22"/>
      <c r="H41" s="22"/>
      <c r="I41" s="152"/>
      <c r="J41" s="152"/>
      <c r="K41" s="45">
        <v>405000</v>
      </c>
      <c r="L41" s="22" t="s">
        <v>206</v>
      </c>
      <c r="M41" s="152"/>
      <c r="N41" s="152"/>
      <c r="O41" s="24" t="s">
        <v>276</v>
      </c>
      <c r="P41" s="152"/>
      <c r="Q41" s="36"/>
      <c r="R41" s="36"/>
      <c r="S41" s="36"/>
      <c r="T41" s="36"/>
      <c r="U41" s="36"/>
      <c r="V41" s="36"/>
      <c r="W41" s="36"/>
      <c r="X41" s="36"/>
      <c r="Y41" s="36"/>
      <c r="Z41" s="36"/>
      <c r="AA41" s="36"/>
      <c r="AB41" s="36"/>
      <c r="AC41" s="36">
        <v>96.82</v>
      </c>
      <c r="AD41" s="36"/>
      <c r="AE41" s="36"/>
      <c r="AF41" s="192"/>
    </row>
    <row r="42" spans="1:32" s="5" customFormat="1" ht="25.5">
      <c r="A42" s="23">
        <v>37</v>
      </c>
      <c r="B42" s="326" t="s">
        <v>485</v>
      </c>
      <c r="C42" s="22"/>
      <c r="D42" s="22"/>
      <c r="E42" s="22"/>
      <c r="F42" s="22"/>
      <c r="G42" s="22"/>
      <c r="H42" s="22"/>
      <c r="I42" s="152"/>
      <c r="J42" s="152"/>
      <c r="K42" s="45">
        <v>8559.57</v>
      </c>
      <c r="L42" s="22" t="s">
        <v>60</v>
      </c>
      <c r="M42" s="152"/>
      <c r="N42" s="152"/>
      <c r="O42" s="24" t="s">
        <v>486</v>
      </c>
      <c r="P42" s="152"/>
      <c r="Q42" s="36"/>
      <c r="R42" s="36"/>
      <c r="S42" s="36"/>
      <c r="T42" s="36"/>
      <c r="U42" s="36"/>
      <c r="V42" s="36"/>
      <c r="W42" s="36"/>
      <c r="X42" s="36"/>
      <c r="Y42" s="36"/>
      <c r="Z42" s="36"/>
      <c r="AA42" s="36"/>
      <c r="AB42" s="36"/>
      <c r="AC42" s="36"/>
      <c r="AD42" s="36"/>
      <c r="AE42" s="36"/>
      <c r="AF42" s="192"/>
    </row>
    <row r="43" spans="1:32" s="5" customFormat="1" ht="25.5">
      <c r="A43" s="23">
        <v>38</v>
      </c>
      <c r="B43" s="326" t="s">
        <v>485</v>
      </c>
      <c r="C43" s="22"/>
      <c r="D43" s="22"/>
      <c r="E43" s="22"/>
      <c r="F43" s="22"/>
      <c r="G43" s="22"/>
      <c r="H43" s="22"/>
      <c r="I43" s="152"/>
      <c r="J43" s="152"/>
      <c r="K43" s="45">
        <v>8559.57</v>
      </c>
      <c r="L43" s="22" t="s">
        <v>60</v>
      </c>
      <c r="M43" s="152"/>
      <c r="N43" s="152"/>
      <c r="O43" s="24" t="s">
        <v>487</v>
      </c>
      <c r="P43" s="152"/>
      <c r="Q43" s="36"/>
      <c r="R43" s="36"/>
      <c r="S43" s="36"/>
      <c r="T43" s="36"/>
      <c r="U43" s="36"/>
      <c r="V43" s="36"/>
      <c r="W43" s="36"/>
      <c r="X43" s="36"/>
      <c r="Y43" s="36"/>
      <c r="Z43" s="36"/>
      <c r="AA43" s="36"/>
      <c r="AB43" s="36"/>
      <c r="AC43" s="36"/>
      <c r="AD43" s="36"/>
      <c r="AE43" s="36"/>
      <c r="AF43" s="192"/>
    </row>
    <row r="44" spans="1:32" s="5" customFormat="1" ht="30">
      <c r="A44" s="23">
        <v>39</v>
      </c>
      <c r="B44" s="326" t="s">
        <v>599</v>
      </c>
      <c r="C44" s="22"/>
      <c r="D44" s="22"/>
      <c r="E44" s="22"/>
      <c r="F44" s="22"/>
      <c r="G44" s="22"/>
      <c r="H44" s="22"/>
      <c r="I44" s="152"/>
      <c r="J44" s="36">
        <v>2019</v>
      </c>
      <c r="K44" s="45">
        <v>57886.9</v>
      </c>
      <c r="L44" s="22" t="s">
        <v>60</v>
      </c>
      <c r="M44" s="152"/>
      <c r="N44" s="152"/>
      <c r="O44" s="24"/>
      <c r="P44" s="152"/>
      <c r="Q44" s="36"/>
      <c r="R44" s="36"/>
      <c r="S44" s="36"/>
      <c r="T44" s="36"/>
      <c r="U44" s="36"/>
      <c r="V44" s="36"/>
      <c r="W44" s="36"/>
      <c r="X44" s="36"/>
      <c r="Y44" s="36"/>
      <c r="Z44" s="36"/>
      <c r="AA44" s="36"/>
      <c r="AB44" s="36"/>
      <c r="AC44" s="36"/>
      <c r="AD44" s="36"/>
      <c r="AE44" s="36"/>
      <c r="AF44" s="192"/>
    </row>
    <row r="45" spans="1:32" s="5" customFormat="1" ht="30">
      <c r="A45" s="23">
        <v>40</v>
      </c>
      <c r="B45" s="326" t="s">
        <v>600</v>
      </c>
      <c r="C45" s="22"/>
      <c r="D45" s="22"/>
      <c r="E45" s="22"/>
      <c r="F45" s="22"/>
      <c r="G45" s="22"/>
      <c r="H45" s="22"/>
      <c r="I45" s="152"/>
      <c r="J45" s="36">
        <v>2019</v>
      </c>
      <c r="K45" s="45">
        <v>49855</v>
      </c>
      <c r="L45" s="22" t="s">
        <v>60</v>
      </c>
      <c r="M45" s="152"/>
      <c r="N45" s="152"/>
      <c r="O45" s="24"/>
      <c r="P45" s="152"/>
      <c r="Q45" s="36"/>
      <c r="R45" s="36"/>
      <c r="S45" s="36"/>
      <c r="T45" s="36"/>
      <c r="U45" s="36"/>
      <c r="V45" s="36"/>
      <c r="W45" s="36"/>
      <c r="X45" s="36"/>
      <c r="Y45" s="36"/>
      <c r="Z45" s="36"/>
      <c r="AA45" s="36"/>
      <c r="AB45" s="36"/>
      <c r="AC45" s="36"/>
      <c r="AD45" s="36"/>
      <c r="AE45" s="36"/>
      <c r="AF45" s="192"/>
    </row>
    <row r="46" spans="1:32" s="5" customFormat="1" ht="38.25">
      <c r="A46" s="23">
        <v>41</v>
      </c>
      <c r="B46" s="326" t="s">
        <v>601</v>
      </c>
      <c r="C46" s="22" t="s">
        <v>602</v>
      </c>
      <c r="D46" s="22"/>
      <c r="E46" s="22"/>
      <c r="F46" s="22"/>
      <c r="G46" s="22"/>
      <c r="H46" s="22"/>
      <c r="I46" s="152"/>
      <c r="J46" s="36">
        <v>2015</v>
      </c>
      <c r="K46" s="45">
        <v>45000</v>
      </c>
      <c r="L46" s="22" t="s">
        <v>60</v>
      </c>
      <c r="M46" s="152"/>
      <c r="N46" s="152"/>
      <c r="O46" s="351" t="s">
        <v>603</v>
      </c>
      <c r="P46" s="351" t="s">
        <v>604</v>
      </c>
      <c r="Q46" s="351" t="s">
        <v>605</v>
      </c>
      <c r="R46" s="351" t="s">
        <v>606</v>
      </c>
      <c r="S46" s="36"/>
      <c r="T46" s="36"/>
      <c r="U46" s="36"/>
      <c r="V46" s="36"/>
      <c r="W46" s="36"/>
      <c r="X46" s="36"/>
      <c r="Y46" s="36"/>
      <c r="Z46" s="36"/>
      <c r="AA46" s="36"/>
      <c r="AB46" s="36"/>
      <c r="AC46" s="36">
        <v>40</v>
      </c>
      <c r="AD46" s="36">
        <v>1</v>
      </c>
      <c r="AE46" s="36" t="s">
        <v>59</v>
      </c>
      <c r="AF46" s="192" t="s">
        <v>59</v>
      </c>
    </row>
    <row r="47" spans="1:32" s="5" customFormat="1" ht="15.75" thickBot="1">
      <c r="A47" s="28">
        <v>42</v>
      </c>
      <c r="B47" s="328" t="s">
        <v>489</v>
      </c>
      <c r="C47" s="26"/>
      <c r="D47" s="26" t="s">
        <v>58</v>
      </c>
      <c r="E47" s="26"/>
      <c r="F47" s="26" t="s">
        <v>59</v>
      </c>
      <c r="G47" s="26"/>
      <c r="H47" s="26"/>
      <c r="I47" s="196"/>
      <c r="J47" s="352">
        <v>2019</v>
      </c>
      <c r="K47" s="195">
        <v>103451.23</v>
      </c>
      <c r="L47" s="26" t="s">
        <v>60</v>
      </c>
      <c r="M47" s="196"/>
      <c r="N47" s="196"/>
      <c r="O47" s="52" t="s">
        <v>488</v>
      </c>
      <c r="P47" s="196"/>
      <c r="Q47" s="250"/>
      <c r="R47" s="250"/>
      <c r="S47" s="250"/>
      <c r="T47" s="250"/>
      <c r="U47" s="250"/>
      <c r="V47" s="250"/>
      <c r="W47" s="250"/>
      <c r="X47" s="250"/>
      <c r="Y47" s="250"/>
      <c r="Z47" s="250"/>
      <c r="AA47" s="250"/>
      <c r="AB47" s="250"/>
      <c r="AC47" s="250"/>
      <c r="AD47" s="250"/>
      <c r="AE47" s="250"/>
      <c r="AF47" s="329"/>
    </row>
    <row r="48" spans="1:32" s="5" customFormat="1" ht="13.5" thickBot="1">
      <c r="A48" s="416" t="s">
        <v>0</v>
      </c>
      <c r="B48" s="417" t="s">
        <v>0</v>
      </c>
      <c r="C48" s="417"/>
      <c r="D48" s="198"/>
      <c r="E48" s="198"/>
      <c r="F48" s="198"/>
      <c r="G48" s="198"/>
      <c r="H48" s="198"/>
      <c r="I48" s="199"/>
      <c r="J48" s="200"/>
      <c r="K48" s="349">
        <f>SUM(K6:K47)</f>
        <v>37331013.79</v>
      </c>
      <c r="L48" s="350"/>
      <c r="M48" s="170"/>
      <c r="N48" s="170"/>
      <c r="O48" s="170"/>
      <c r="P48" s="170"/>
      <c r="Q48" s="170"/>
      <c r="R48" s="170"/>
      <c r="S48" s="170"/>
      <c r="T48" s="170"/>
      <c r="U48" s="170"/>
      <c r="V48" s="170"/>
      <c r="W48" s="170"/>
      <c r="X48" s="170"/>
      <c r="Y48" s="170"/>
      <c r="Z48" s="170"/>
      <c r="AA48" s="170"/>
      <c r="AB48" s="170"/>
      <c r="AC48" s="170"/>
      <c r="AD48" s="170"/>
      <c r="AE48" s="170"/>
      <c r="AF48" s="202"/>
    </row>
    <row r="49" spans="1:32" s="3" customFormat="1" ht="12.75" customHeight="1" thickBot="1">
      <c r="A49" s="437" t="s">
        <v>81</v>
      </c>
      <c r="B49" s="438"/>
      <c r="C49" s="438"/>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c r="AE49" s="438"/>
      <c r="AF49" s="439"/>
    </row>
    <row r="50" spans="1:32" s="5" customFormat="1" ht="51">
      <c r="A50" s="145">
        <v>1</v>
      </c>
      <c r="B50" s="146" t="s">
        <v>77</v>
      </c>
      <c r="C50" s="39" t="s">
        <v>75</v>
      </c>
      <c r="D50" s="40" t="s">
        <v>58</v>
      </c>
      <c r="E50" s="40" t="s">
        <v>48</v>
      </c>
      <c r="F50" s="40" t="s">
        <v>59</v>
      </c>
      <c r="G50" s="40" t="s">
        <v>58</v>
      </c>
      <c r="H50" s="40" t="s">
        <v>59</v>
      </c>
      <c r="I50" s="40" t="s">
        <v>58</v>
      </c>
      <c r="J50" s="147">
        <v>1282</v>
      </c>
      <c r="K50" s="408">
        <v>19763640</v>
      </c>
      <c r="L50" s="39" t="s">
        <v>210</v>
      </c>
      <c r="M50" s="39" t="s">
        <v>438</v>
      </c>
      <c r="N50" s="148" t="s">
        <v>58</v>
      </c>
      <c r="O50" s="147" t="s">
        <v>191</v>
      </c>
      <c r="P50" s="42" t="s">
        <v>82</v>
      </c>
      <c r="Q50" s="39" t="s">
        <v>83</v>
      </c>
      <c r="R50" s="147" t="s">
        <v>375</v>
      </c>
      <c r="S50" s="148" t="s">
        <v>376</v>
      </c>
      <c r="T50" s="148"/>
      <c r="U50" s="148" t="s">
        <v>58</v>
      </c>
      <c r="V50" s="148"/>
      <c r="W50" s="42" t="s">
        <v>85</v>
      </c>
      <c r="X50" s="42" t="s">
        <v>86</v>
      </c>
      <c r="Y50" s="39" t="s">
        <v>100</v>
      </c>
      <c r="Z50" s="39" t="s">
        <v>100</v>
      </c>
      <c r="AA50" s="42" t="s">
        <v>87</v>
      </c>
      <c r="AB50" s="42" t="s">
        <v>86</v>
      </c>
      <c r="AC50" s="42">
        <v>2200</v>
      </c>
      <c r="AD50" s="42">
        <v>4</v>
      </c>
      <c r="AE50" s="42" t="s">
        <v>84</v>
      </c>
      <c r="AF50" s="43" t="s">
        <v>59</v>
      </c>
    </row>
    <row r="51" spans="1:32" s="5" customFormat="1" ht="25.5">
      <c r="A51" s="23">
        <v>2</v>
      </c>
      <c r="B51" s="149" t="s">
        <v>78</v>
      </c>
      <c r="C51" s="21"/>
      <c r="D51" s="44"/>
      <c r="E51" s="44"/>
      <c r="F51" s="44"/>
      <c r="G51" s="44"/>
      <c r="H51" s="44"/>
      <c r="I51" s="44"/>
      <c r="J51" s="150">
        <v>2010</v>
      </c>
      <c r="K51" s="59">
        <v>570475.38</v>
      </c>
      <c r="L51" s="22" t="s">
        <v>60</v>
      </c>
      <c r="M51" s="46"/>
      <c r="N51" s="151"/>
      <c r="O51" s="147" t="s">
        <v>191</v>
      </c>
      <c r="P51" s="152"/>
      <c r="Q51" s="152"/>
      <c r="R51" s="152"/>
      <c r="S51" s="152"/>
      <c r="T51" s="152"/>
      <c r="U51" s="152"/>
      <c r="V51" s="152"/>
      <c r="W51" s="152"/>
      <c r="X51" s="152"/>
      <c r="Y51" s="152"/>
      <c r="Z51" s="152"/>
      <c r="AA51" s="152"/>
      <c r="AB51" s="152"/>
      <c r="AC51" s="152"/>
      <c r="AD51" s="152"/>
      <c r="AE51" s="152"/>
      <c r="AF51" s="153"/>
    </row>
    <row r="52" spans="1:32" s="5" customFormat="1" ht="25.5">
      <c r="A52" s="23">
        <v>3</v>
      </c>
      <c r="B52" s="149" t="s">
        <v>79</v>
      </c>
      <c r="C52" s="21"/>
      <c r="D52" s="44"/>
      <c r="E52" s="44"/>
      <c r="F52" s="44"/>
      <c r="G52" s="44"/>
      <c r="H52" s="44"/>
      <c r="I52" s="44"/>
      <c r="J52" s="150">
        <v>1966</v>
      </c>
      <c r="K52" s="59">
        <v>3302.33</v>
      </c>
      <c r="L52" s="22" t="s">
        <v>60</v>
      </c>
      <c r="M52" s="46"/>
      <c r="N52" s="151"/>
      <c r="O52" s="147" t="s">
        <v>191</v>
      </c>
      <c r="P52" s="152"/>
      <c r="Q52" s="152"/>
      <c r="R52" s="152"/>
      <c r="S52" s="152"/>
      <c r="T52" s="152"/>
      <c r="U52" s="152"/>
      <c r="V52" s="152"/>
      <c r="W52" s="152"/>
      <c r="X52" s="152"/>
      <c r="Y52" s="152"/>
      <c r="Z52" s="152"/>
      <c r="AA52" s="152"/>
      <c r="AB52" s="152"/>
      <c r="AC52" s="152"/>
      <c r="AD52" s="152"/>
      <c r="AE52" s="152"/>
      <c r="AF52" s="153"/>
    </row>
    <row r="53" spans="1:32" s="5" customFormat="1" ht="26.25" thickBot="1">
      <c r="A53" s="154">
        <v>4</v>
      </c>
      <c r="B53" s="155" t="s">
        <v>80</v>
      </c>
      <c r="C53" s="156"/>
      <c r="D53" s="49"/>
      <c r="E53" s="49"/>
      <c r="F53" s="49"/>
      <c r="G53" s="49"/>
      <c r="H53" s="49"/>
      <c r="I53" s="49"/>
      <c r="J53" s="157">
        <v>2010</v>
      </c>
      <c r="K53" s="158">
        <v>31484.15</v>
      </c>
      <c r="L53" s="48" t="s">
        <v>60</v>
      </c>
      <c r="M53" s="60"/>
      <c r="N53" s="151"/>
      <c r="O53" s="159" t="s">
        <v>191</v>
      </c>
      <c r="P53" s="51"/>
      <c r="Q53" s="51"/>
      <c r="R53" s="51"/>
      <c r="S53" s="51"/>
      <c r="T53" s="51"/>
      <c r="U53" s="51"/>
      <c r="V53" s="51"/>
      <c r="W53" s="51"/>
      <c r="X53" s="51"/>
      <c r="Y53" s="51"/>
      <c r="Z53" s="51"/>
      <c r="AA53" s="51"/>
      <c r="AB53" s="51"/>
      <c r="AC53" s="51"/>
      <c r="AD53" s="51"/>
      <c r="AE53" s="51"/>
      <c r="AF53" s="160"/>
    </row>
    <row r="54" spans="1:32" s="5" customFormat="1" ht="13.5" thickBot="1">
      <c r="A54" s="415" t="s">
        <v>0</v>
      </c>
      <c r="B54" s="412" t="s">
        <v>0</v>
      </c>
      <c r="C54" s="412"/>
      <c r="D54" s="162"/>
      <c r="E54" s="162"/>
      <c r="F54" s="162"/>
      <c r="G54" s="162"/>
      <c r="H54" s="162"/>
      <c r="I54" s="163"/>
      <c r="J54" s="164"/>
      <c r="K54" s="165">
        <f>SUM(K50:K53)</f>
        <v>20368901.859999996</v>
      </c>
      <c r="L54" s="166"/>
      <c r="M54" s="166"/>
      <c r="N54" s="166"/>
      <c r="O54" s="166"/>
      <c r="P54" s="166"/>
      <c r="Q54" s="166"/>
      <c r="R54" s="166"/>
      <c r="S54" s="166"/>
      <c r="T54" s="166"/>
      <c r="U54" s="166"/>
      <c r="V54" s="166"/>
      <c r="W54" s="166"/>
      <c r="X54" s="166"/>
      <c r="Y54" s="166"/>
      <c r="Z54" s="166"/>
      <c r="AA54" s="166"/>
      <c r="AB54" s="166"/>
      <c r="AC54" s="166"/>
      <c r="AD54" s="166"/>
      <c r="AE54" s="166"/>
      <c r="AF54" s="167"/>
    </row>
    <row r="55" spans="1:32" s="3" customFormat="1" ht="12.75" customHeight="1" thickBot="1">
      <c r="A55" s="434" t="s">
        <v>92</v>
      </c>
      <c r="B55" s="435"/>
      <c r="C55" s="435"/>
      <c r="D55" s="435"/>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6"/>
    </row>
    <row r="56" spans="1:32" s="5" customFormat="1" ht="38.25">
      <c r="A56" s="31">
        <v>1</v>
      </c>
      <c r="B56" s="32" t="s">
        <v>93</v>
      </c>
      <c r="C56" s="33" t="s">
        <v>94</v>
      </c>
      <c r="D56" s="182" t="s">
        <v>58</v>
      </c>
      <c r="E56" s="182" t="s">
        <v>48</v>
      </c>
      <c r="F56" s="182" t="s">
        <v>59</v>
      </c>
      <c r="G56" s="182" t="s">
        <v>58</v>
      </c>
      <c r="H56" s="182" t="s">
        <v>59</v>
      </c>
      <c r="I56" s="182" t="s">
        <v>58</v>
      </c>
      <c r="J56" s="33" t="s">
        <v>437</v>
      </c>
      <c r="K56" s="306">
        <v>6427000</v>
      </c>
      <c r="L56" s="33" t="s">
        <v>206</v>
      </c>
      <c r="M56" s="184" t="s">
        <v>193</v>
      </c>
      <c r="N56" s="184" t="s">
        <v>58</v>
      </c>
      <c r="O56" s="33" t="s">
        <v>95</v>
      </c>
      <c r="P56" s="33" t="s">
        <v>96</v>
      </c>
      <c r="Q56" s="33" t="s">
        <v>97</v>
      </c>
      <c r="R56" s="33" t="s">
        <v>98</v>
      </c>
      <c r="S56" s="185"/>
      <c r="T56" s="185"/>
      <c r="U56" s="186" t="s">
        <v>58</v>
      </c>
      <c r="V56" s="186" t="s">
        <v>59</v>
      </c>
      <c r="W56" s="33" t="s">
        <v>99</v>
      </c>
      <c r="X56" s="33" t="s">
        <v>100</v>
      </c>
      <c r="Y56" s="33" t="s">
        <v>100</v>
      </c>
      <c r="Z56" s="33" t="s">
        <v>99</v>
      </c>
      <c r="AA56" s="33" t="s">
        <v>48</v>
      </c>
      <c r="AB56" s="33" t="s">
        <v>100</v>
      </c>
      <c r="AC56" s="187">
        <v>2546.07</v>
      </c>
      <c r="AD56" s="187">
        <v>4</v>
      </c>
      <c r="AE56" s="187" t="s">
        <v>58</v>
      </c>
      <c r="AF56" s="188" t="s">
        <v>59</v>
      </c>
    </row>
    <row r="57" spans="1:32" s="5" customFormat="1" ht="25.5">
      <c r="A57" s="23">
        <v>2</v>
      </c>
      <c r="B57" s="24" t="s">
        <v>359</v>
      </c>
      <c r="C57" s="304"/>
      <c r="D57" s="44"/>
      <c r="E57" s="44"/>
      <c r="F57" s="44"/>
      <c r="G57" s="44"/>
      <c r="H57" s="44"/>
      <c r="I57" s="44"/>
      <c r="J57" s="22"/>
      <c r="K57" s="304">
        <v>110078.61</v>
      </c>
      <c r="L57" s="22" t="s">
        <v>60</v>
      </c>
      <c r="M57" s="355"/>
      <c r="N57" s="355"/>
      <c r="O57" s="22" t="s">
        <v>95</v>
      </c>
      <c r="P57" s="22"/>
      <c r="Q57" s="22"/>
      <c r="R57" s="22"/>
      <c r="S57" s="189"/>
      <c r="T57" s="189"/>
      <c r="U57" s="189"/>
      <c r="V57" s="189"/>
      <c r="W57" s="22"/>
      <c r="X57" s="22"/>
      <c r="Y57" s="22"/>
      <c r="Z57" s="22"/>
      <c r="AA57" s="22"/>
      <c r="AB57" s="22"/>
      <c r="AC57" s="36"/>
      <c r="AD57" s="36"/>
      <c r="AE57" s="36"/>
      <c r="AF57" s="192"/>
    </row>
    <row r="58" spans="1:32" s="5" customFormat="1" ht="25.5">
      <c r="A58" s="23">
        <v>3</v>
      </c>
      <c r="B58" s="24" t="s">
        <v>360</v>
      </c>
      <c r="C58" s="304"/>
      <c r="D58" s="44"/>
      <c r="E58" s="44"/>
      <c r="F58" s="44"/>
      <c r="G58" s="44"/>
      <c r="H58" s="44"/>
      <c r="I58" s="44"/>
      <c r="J58" s="22"/>
      <c r="K58" s="304">
        <v>23908.13</v>
      </c>
      <c r="L58" s="22" t="s">
        <v>60</v>
      </c>
      <c r="M58" s="355"/>
      <c r="N58" s="355"/>
      <c r="O58" s="22" t="s">
        <v>95</v>
      </c>
      <c r="P58" s="22"/>
      <c r="Q58" s="22"/>
      <c r="R58" s="22"/>
      <c r="S58" s="189"/>
      <c r="T58" s="189"/>
      <c r="U58" s="189"/>
      <c r="V58" s="189"/>
      <c r="W58" s="22"/>
      <c r="X58" s="22"/>
      <c r="Y58" s="22"/>
      <c r="Z58" s="22"/>
      <c r="AA58" s="22"/>
      <c r="AB58" s="22"/>
      <c r="AC58" s="36"/>
      <c r="AD58" s="36"/>
      <c r="AE58" s="36"/>
      <c r="AF58" s="192"/>
    </row>
    <row r="59" spans="1:32" s="5" customFormat="1" ht="26.25" thickBot="1">
      <c r="A59" s="28">
        <v>4</v>
      </c>
      <c r="B59" s="52" t="s">
        <v>456</v>
      </c>
      <c r="C59" s="356"/>
      <c r="D59" s="194"/>
      <c r="E59" s="194"/>
      <c r="F59" s="194"/>
      <c r="G59" s="194"/>
      <c r="H59" s="194"/>
      <c r="I59" s="194"/>
      <c r="J59" s="26"/>
      <c r="K59" s="356">
        <v>312017.02</v>
      </c>
      <c r="L59" s="26" t="s">
        <v>60</v>
      </c>
      <c r="M59" s="357"/>
      <c r="N59" s="357"/>
      <c r="O59" s="26" t="s">
        <v>95</v>
      </c>
      <c r="P59" s="26"/>
      <c r="Q59" s="26"/>
      <c r="R59" s="26"/>
      <c r="S59" s="294"/>
      <c r="T59" s="294"/>
      <c r="U59" s="294"/>
      <c r="V59" s="294"/>
      <c r="W59" s="26"/>
      <c r="X59" s="26"/>
      <c r="Y59" s="26"/>
      <c r="Z59" s="26"/>
      <c r="AA59" s="26"/>
      <c r="AB59" s="26"/>
      <c r="AC59" s="250"/>
      <c r="AD59" s="250"/>
      <c r="AE59" s="250"/>
      <c r="AF59" s="329"/>
    </row>
    <row r="60" spans="1:32" s="5" customFormat="1" ht="16.5" customHeight="1" thickBot="1">
      <c r="A60" s="416" t="s">
        <v>0</v>
      </c>
      <c r="B60" s="417"/>
      <c r="C60" s="417"/>
      <c r="D60" s="198"/>
      <c r="E60" s="198"/>
      <c r="F60" s="198"/>
      <c r="G60" s="198"/>
      <c r="H60" s="198"/>
      <c r="I60" s="199"/>
      <c r="J60" s="200"/>
      <c r="K60" s="244">
        <f>SUM(K56:K59)</f>
        <v>6873003.76</v>
      </c>
      <c r="L60" s="170"/>
      <c r="M60" s="170"/>
      <c r="N60" s="170"/>
      <c r="O60" s="170"/>
      <c r="P60" s="170"/>
      <c r="Q60" s="170"/>
      <c r="R60" s="170"/>
      <c r="S60" s="170"/>
      <c r="T60" s="170"/>
      <c r="U60" s="170"/>
      <c r="V60" s="170"/>
      <c r="W60" s="170"/>
      <c r="X60" s="170"/>
      <c r="Y60" s="170"/>
      <c r="Z60" s="170"/>
      <c r="AA60" s="170"/>
      <c r="AB60" s="170"/>
      <c r="AC60" s="170"/>
      <c r="AD60" s="170"/>
      <c r="AE60" s="170"/>
      <c r="AF60" s="202"/>
    </row>
    <row r="61" spans="1:32" s="3" customFormat="1" ht="12.75" customHeight="1" thickBot="1">
      <c r="A61" s="434" t="s">
        <v>430</v>
      </c>
      <c r="B61" s="435"/>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6"/>
    </row>
    <row r="62" spans="1:32" s="5" customFormat="1" ht="51">
      <c r="A62" s="31">
        <v>1</v>
      </c>
      <c r="B62" s="32" t="s">
        <v>93</v>
      </c>
      <c r="C62" s="33" t="s">
        <v>109</v>
      </c>
      <c r="D62" s="182" t="s">
        <v>58</v>
      </c>
      <c r="E62" s="182" t="s">
        <v>48</v>
      </c>
      <c r="F62" s="182" t="s">
        <v>59</v>
      </c>
      <c r="G62" s="182" t="s">
        <v>58</v>
      </c>
      <c r="H62" s="182" t="s">
        <v>59</v>
      </c>
      <c r="I62" s="182" t="s">
        <v>59</v>
      </c>
      <c r="J62" s="33">
        <v>1961</v>
      </c>
      <c r="K62" s="203">
        <v>5359000</v>
      </c>
      <c r="L62" s="33" t="s">
        <v>206</v>
      </c>
      <c r="M62" s="183" t="s">
        <v>212</v>
      </c>
      <c r="N62" s="184" t="s">
        <v>58</v>
      </c>
      <c r="O62" s="33" t="s">
        <v>119</v>
      </c>
      <c r="P62" s="33" t="s">
        <v>120</v>
      </c>
      <c r="Q62" s="33" t="s">
        <v>121</v>
      </c>
      <c r="R62" s="33" t="s">
        <v>122</v>
      </c>
      <c r="S62" s="33"/>
      <c r="T62" s="33"/>
      <c r="U62" s="33" t="s">
        <v>58</v>
      </c>
      <c r="V62" s="33" t="s">
        <v>59</v>
      </c>
      <c r="W62" s="33" t="s">
        <v>125</v>
      </c>
      <c r="X62" s="33" t="s">
        <v>99</v>
      </c>
      <c r="Y62" s="33" t="s">
        <v>99</v>
      </c>
      <c r="Z62" s="33" t="s">
        <v>99</v>
      </c>
      <c r="AA62" s="33" t="s">
        <v>99</v>
      </c>
      <c r="AB62" s="33" t="s">
        <v>99</v>
      </c>
      <c r="AC62" s="187">
        <v>2123</v>
      </c>
      <c r="AD62" s="187">
        <v>2</v>
      </c>
      <c r="AE62" s="187" t="s">
        <v>126</v>
      </c>
      <c r="AF62" s="188" t="s">
        <v>58</v>
      </c>
    </row>
    <row r="63" spans="1:32" s="5" customFormat="1" ht="25.5">
      <c r="A63" s="23">
        <v>2</v>
      </c>
      <c r="B63" s="24" t="s">
        <v>110</v>
      </c>
      <c r="C63" s="22" t="s">
        <v>194</v>
      </c>
      <c r="D63" s="44" t="s">
        <v>58</v>
      </c>
      <c r="E63" s="44" t="s">
        <v>48</v>
      </c>
      <c r="F63" s="44" t="s">
        <v>59</v>
      </c>
      <c r="G63" s="44" t="s">
        <v>58</v>
      </c>
      <c r="H63" s="44" t="s">
        <v>59</v>
      </c>
      <c r="I63" s="44" t="s">
        <v>59</v>
      </c>
      <c r="J63" s="22">
        <v>1965</v>
      </c>
      <c r="K63" s="45">
        <v>1136000</v>
      </c>
      <c r="L63" s="22" t="s">
        <v>206</v>
      </c>
      <c r="M63" s="24" t="s">
        <v>117</v>
      </c>
      <c r="N63" s="22" t="s">
        <v>58</v>
      </c>
      <c r="O63" s="22" t="s">
        <v>119</v>
      </c>
      <c r="P63" s="22" t="s">
        <v>123</v>
      </c>
      <c r="Q63" s="22" t="s">
        <v>121</v>
      </c>
      <c r="R63" s="22" t="s">
        <v>122</v>
      </c>
      <c r="S63" s="22"/>
      <c r="T63" s="22"/>
      <c r="U63" s="22" t="s">
        <v>58</v>
      </c>
      <c r="V63" s="22" t="s">
        <v>59</v>
      </c>
      <c r="W63" s="22" t="s">
        <v>125</v>
      </c>
      <c r="X63" s="22" t="s">
        <v>86</v>
      </c>
      <c r="Y63" s="22" t="s">
        <v>99</v>
      </c>
      <c r="Z63" s="22" t="s">
        <v>99</v>
      </c>
      <c r="AA63" s="22" t="s">
        <v>48</v>
      </c>
      <c r="AB63" s="22" t="s">
        <v>99</v>
      </c>
      <c r="AC63" s="36">
        <v>450</v>
      </c>
      <c r="AD63" s="36">
        <v>1</v>
      </c>
      <c r="AE63" s="36" t="s">
        <v>59</v>
      </c>
      <c r="AF63" s="192" t="s">
        <v>59</v>
      </c>
    </row>
    <row r="64" spans="1:32" s="5" customFormat="1" ht="25.5">
      <c r="A64" s="23">
        <v>3</v>
      </c>
      <c r="B64" s="24" t="s">
        <v>111</v>
      </c>
      <c r="C64" s="22" t="s">
        <v>112</v>
      </c>
      <c r="D64" s="44" t="s">
        <v>58</v>
      </c>
      <c r="E64" s="44" t="s">
        <v>48</v>
      </c>
      <c r="F64" s="44" t="s">
        <v>59</v>
      </c>
      <c r="G64" s="44" t="s">
        <v>58</v>
      </c>
      <c r="H64" s="44" t="s">
        <v>59</v>
      </c>
      <c r="I64" s="44" t="s">
        <v>59</v>
      </c>
      <c r="J64" s="22">
        <v>1961</v>
      </c>
      <c r="K64" s="45">
        <v>257000</v>
      </c>
      <c r="L64" s="22" t="s">
        <v>206</v>
      </c>
      <c r="M64" s="24" t="s">
        <v>195</v>
      </c>
      <c r="N64" s="22" t="s">
        <v>58</v>
      </c>
      <c r="O64" s="22" t="s">
        <v>119</v>
      </c>
      <c r="P64" s="22" t="s">
        <v>123</v>
      </c>
      <c r="Q64" s="22" t="s">
        <v>67</v>
      </c>
      <c r="R64" s="22" t="s">
        <v>124</v>
      </c>
      <c r="S64" s="22"/>
      <c r="T64" s="22"/>
      <c r="U64" s="22" t="s">
        <v>58</v>
      </c>
      <c r="V64" s="22" t="s">
        <v>59</v>
      </c>
      <c r="W64" s="22" t="s">
        <v>125</v>
      </c>
      <c r="X64" s="22" t="s">
        <v>99</v>
      </c>
      <c r="Y64" s="22" t="s">
        <v>48</v>
      </c>
      <c r="Z64" s="22" t="s">
        <v>99</v>
      </c>
      <c r="AA64" s="22" t="s">
        <v>48</v>
      </c>
      <c r="AB64" s="22" t="s">
        <v>99</v>
      </c>
      <c r="AC64" s="36">
        <v>124</v>
      </c>
      <c r="AD64" s="36">
        <v>1</v>
      </c>
      <c r="AE64" s="36" t="s">
        <v>59</v>
      </c>
      <c r="AF64" s="192" t="s">
        <v>59</v>
      </c>
    </row>
    <row r="65" spans="1:32" s="5" customFormat="1" ht="25.5">
      <c r="A65" s="23">
        <v>4</v>
      </c>
      <c r="B65" s="24" t="s">
        <v>113</v>
      </c>
      <c r="C65" s="22" t="s">
        <v>114</v>
      </c>
      <c r="D65" s="44" t="s">
        <v>58</v>
      </c>
      <c r="E65" s="44"/>
      <c r="F65" s="44" t="s">
        <v>59</v>
      </c>
      <c r="G65" s="44"/>
      <c r="H65" s="44" t="s">
        <v>59</v>
      </c>
      <c r="I65" s="44" t="s">
        <v>59</v>
      </c>
      <c r="J65" s="22">
        <v>2010</v>
      </c>
      <c r="K65" s="45">
        <v>46688</v>
      </c>
      <c r="L65" s="22" t="s">
        <v>60</v>
      </c>
      <c r="M65" s="24" t="s">
        <v>118</v>
      </c>
      <c r="N65" s="22"/>
      <c r="O65" s="22" t="s">
        <v>119</v>
      </c>
      <c r="P65" s="152"/>
      <c r="Q65" s="152"/>
      <c r="R65" s="152"/>
      <c r="S65" s="152"/>
      <c r="T65" s="152"/>
      <c r="U65" s="152"/>
      <c r="V65" s="152"/>
      <c r="W65" s="152"/>
      <c r="X65" s="152"/>
      <c r="Y65" s="152"/>
      <c r="Z65" s="152"/>
      <c r="AA65" s="152"/>
      <c r="AB65" s="152"/>
      <c r="AC65" s="46">
        <v>300</v>
      </c>
      <c r="AD65" s="152"/>
      <c r="AE65" s="152"/>
      <c r="AF65" s="153"/>
    </row>
    <row r="66" spans="1:32" s="5" customFormat="1" ht="25.5">
      <c r="A66" s="23">
        <v>5</v>
      </c>
      <c r="B66" s="24" t="s">
        <v>115</v>
      </c>
      <c r="C66" s="22" t="s">
        <v>116</v>
      </c>
      <c r="D66" s="44" t="s">
        <v>58</v>
      </c>
      <c r="E66" s="44"/>
      <c r="F66" s="44" t="s">
        <v>59</v>
      </c>
      <c r="G66" s="44"/>
      <c r="H66" s="44"/>
      <c r="I66" s="44" t="s">
        <v>59</v>
      </c>
      <c r="J66" s="22">
        <v>2012</v>
      </c>
      <c r="K66" s="237">
        <v>42198.84</v>
      </c>
      <c r="L66" s="22" t="s">
        <v>60</v>
      </c>
      <c r="M66" s="238"/>
      <c r="N66" s="238"/>
      <c r="O66" s="22" t="s">
        <v>119</v>
      </c>
      <c r="P66" s="152"/>
      <c r="Q66" s="152"/>
      <c r="R66" s="152"/>
      <c r="S66" s="152"/>
      <c r="T66" s="152"/>
      <c r="U66" s="152"/>
      <c r="V66" s="152"/>
      <c r="W66" s="152"/>
      <c r="X66" s="152"/>
      <c r="Y66" s="152"/>
      <c r="Z66" s="152"/>
      <c r="AA66" s="152"/>
      <c r="AB66" s="152"/>
      <c r="AC66" s="152"/>
      <c r="AD66" s="152"/>
      <c r="AE66" s="152"/>
      <c r="AF66" s="153"/>
    </row>
    <row r="67" spans="1:32" s="5" customFormat="1" ht="25.5">
      <c r="A67" s="23">
        <v>6</v>
      </c>
      <c r="B67" s="24" t="s">
        <v>213</v>
      </c>
      <c r="C67" s="22" t="s">
        <v>214</v>
      </c>
      <c r="D67" s="44" t="s">
        <v>58</v>
      </c>
      <c r="E67" s="44"/>
      <c r="F67" s="44" t="s">
        <v>59</v>
      </c>
      <c r="G67" s="44"/>
      <c r="H67" s="44"/>
      <c r="I67" s="44" t="s">
        <v>59</v>
      </c>
      <c r="J67" s="22">
        <v>2014</v>
      </c>
      <c r="K67" s="237">
        <v>14757.02</v>
      </c>
      <c r="L67" s="22" t="s">
        <v>60</v>
      </c>
      <c r="M67" s="238" t="s">
        <v>215</v>
      </c>
      <c r="N67" s="238"/>
      <c r="O67" s="22" t="s">
        <v>119</v>
      </c>
      <c r="P67" s="152"/>
      <c r="Q67" s="152"/>
      <c r="R67" s="152"/>
      <c r="S67" s="152"/>
      <c r="T67" s="152"/>
      <c r="U67" s="152"/>
      <c r="V67" s="152"/>
      <c r="W67" s="152"/>
      <c r="X67" s="152"/>
      <c r="Y67" s="152"/>
      <c r="Z67" s="152"/>
      <c r="AA67" s="152"/>
      <c r="AB67" s="152"/>
      <c r="AC67" s="152"/>
      <c r="AD67" s="152"/>
      <c r="AE67" s="152"/>
      <c r="AF67" s="153"/>
    </row>
    <row r="68" spans="1:32" s="5" customFormat="1" ht="26.25" thickBot="1">
      <c r="A68" s="28">
        <v>7</v>
      </c>
      <c r="B68" s="52" t="s">
        <v>113</v>
      </c>
      <c r="C68" s="26" t="s">
        <v>114</v>
      </c>
      <c r="D68" s="194" t="s">
        <v>381</v>
      </c>
      <c r="E68" s="194"/>
      <c r="F68" s="194" t="s">
        <v>59</v>
      </c>
      <c r="G68" s="194"/>
      <c r="H68" s="194"/>
      <c r="I68" s="194" t="s">
        <v>59</v>
      </c>
      <c r="J68" s="26">
        <v>2017</v>
      </c>
      <c r="K68" s="239">
        <v>51268.02</v>
      </c>
      <c r="L68" s="26" t="s">
        <v>60</v>
      </c>
      <c r="M68" s="240" t="s">
        <v>118</v>
      </c>
      <c r="N68" s="240"/>
      <c r="O68" s="26" t="s">
        <v>119</v>
      </c>
      <c r="P68" s="196"/>
      <c r="Q68" s="196"/>
      <c r="R68" s="196"/>
      <c r="S68" s="196"/>
      <c r="T68" s="196"/>
      <c r="U68" s="196"/>
      <c r="V68" s="196"/>
      <c r="W68" s="196"/>
      <c r="X68" s="196"/>
      <c r="Y68" s="196"/>
      <c r="Z68" s="196"/>
      <c r="AA68" s="196"/>
      <c r="AB68" s="196"/>
      <c r="AC68" s="196"/>
      <c r="AD68" s="196"/>
      <c r="AE68" s="196"/>
      <c r="AF68" s="197"/>
    </row>
    <row r="69" spans="1:32" s="5" customFormat="1" ht="13.5" thickBot="1">
      <c r="A69" s="241"/>
      <c r="B69" s="417" t="s">
        <v>0</v>
      </c>
      <c r="C69" s="417"/>
      <c r="D69" s="198"/>
      <c r="E69" s="198"/>
      <c r="F69" s="198"/>
      <c r="G69" s="198"/>
      <c r="H69" s="198"/>
      <c r="I69" s="242"/>
      <c r="J69" s="243"/>
      <c r="K69" s="244">
        <f>SUM(K62:K68)</f>
        <v>6906911.879999999</v>
      </c>
      <c r="L69" s="170"/>
      <c r="M69" s="170"/>
      <c r="N69" s="170"/>
      <c r="O69" s="170"/>
      <c r="P69" s="170"/>
      <c r="Q69" s="170"/>
      <c r="R69" s="170"/>
      <c r="S69" s="170"/>
      <c r="T69" s="170"/>
      <c r="U69" s="170"/>
      <c r="V69" s="170"/>
      <c r="W69" s="170"/>
      <c r="X69" s="170"/>
      <c r="Y69" s="170"/>
      <c r="Z69" s="170"/>
      <c r="AA69" s="170"/>
      <c r="AB69" s="170"/>
      <c r="AC69" s="170"/>
      <c r="AD69" s="170"/>
      <c r="AE69" s="170"/>
      <c r="AF69" s="202"/>
    </row>
    <row r="70" spans="1:32" s="3" customFormat="1" ht="12.75" customHeight="1" thickBot="1">
      <c r="A70" s="434" t="s">
        <v>226</v>
      </c>
      <c r="B70" s="435"/>
      <c r="C70" s="435"/>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6"/>
    </row>
    <row r="71" spans="1:32" s="5" customFormat="1" ht="111.75" customHeight="1">
      <c r="A71" s="181">
        <v>1</v>
      </c>
      <c r="B71" s="32" t="s">
        <v>93</v>
      </c>
      <c r="C71" s="33" t="s">
        <v>128</v>
      </c>
      <c r="D71" s="182" t="s">
        <v>58</v>
      </c>
      <c r="E71" s="182" t="s">
        <v>48</v>
      </c>
      <c r="F71" s="182" t="s">
        <v>59</v>
      </c>
      <c r="G71" s="182" t="s">
        <v>58</v>
      </c>
      <c r="H71" s="182" t="s">
        <v>59</v>
      </c>
      <c r="I71" s="182" t="s">
        <v>59</v>
      </c>
      <c r="J71" s="33">
        <v>1967</v>
      </c>
      <c r="K71" s="203">
        <v>3699000</v>
      </c>
      <c r="L71" s="33" t="s">
        <v>206</v>
      </c>
      <c r="M71" s="183" t="s">
        <v>452</v>
      </c>
      <c r="N71" s="184" t="s">
        <v>58</v>
      </c>
      <c r="O71" s="33" t="s">
        <v>135</v>
      </c>
      <c r="P71" s="33" t="s">
        <v>136</v>
      </c>
      <c r="Q71" s="33" t="s">
        <v>138</v>
      </c>
      <c r="R71" s="33" t="s">
        <v>139</v>
      </c>
      <c r="S71" s="185" t="s">
        <v>344</v>
      </c>
      <c r="T71" s="185"/>
      <c r="U71" s="186" t="s">
        <v>58</v>
      </c>
      <c r="V71" s="186" t="s">
        <v>59</v>
      </c>
      <c r="W71" s="33" t="s">
        <v>99</v>
      </c>
      <c r="X71" s="33" t="s">
        <v>99</v>
      </c>
      <c r="Y71" s="33" t="s">
        <v>99</v>
      </c>
      <c r="Z71" s="33" t="s">
        <v>99</v>
      </c>
      <c r="AA71" s="33" t="s">
        <v>141</v>
      </c>
      <c r="AB71" s="33" t="s">
        <v>142</v>
      </c>
      <c r="AC71" s="33">
        <v>1465.48</v>
      </c>
      <c r="AD71" s="187">
        <v>2</v>
      </c>
      <c r="AE71" s="187" t="s">
        <v>59</v>
      </c>
      <c r="AF71" s="188" t="s">
        <v>59</v>
      </c>
    </row>
    <row r="72" spans="1:32" s="5" customFormat="1" ht="102">
      <c r="A72" s="62">
        <v>2</v>
      </c>
      <c r="B72" s="24" t="s">
        <v>129</v>
      </c>
      <c r="C72" s="22" t="s">
        <v>128</v>
      </c>
      <c r="D72" s="44" t="s">
        <v>58</v>
      </c>
      <c r="E72" s="44" t="s">
        <v>48</v>
      </c>
      <c r="F72" s="44" t="s">
        <v>59</v>
      </c>
      <c r="G72" s="44" t="s">
        <v>58</v>
      </c>
      <c r="H72" s="44" t="s">
        <v>59</v>
      </c>
      <c r="I72" s="44" t="s">
        <v>59</v>
      </c>
      <c r="J72" s="22">
        <v>1992</v>
      </c>
      <c r="K72" s="45">
        <v>5096000</v>
      </c>
      <c r="L72" s="22" t="s">
        <v>206</v>
      </c>
      <c r="M72" s="24" t="s">
        <v>132</v>
      </c>
      <c r="N72" s="22" t="s">
        <v>58</v>
      </c>
      <c r="O72" s="22" t="s">
        <v>135</v>
      </c>
      <c r="P72" s="22" t="s">
        <v>137</v>
      </c>
      <c r="Q72" s="22" t="s">
        <v>140</v>
      </c>
      <c r="R72" s="22" t="s">
        <v>288</v>
      </c>
      <c r="S72" s="189" t="s">
        <v>345</v>
      </c>
      <c r="T72" s="189"/>
      <c r="U72" s="190" t="s">
        <v>58</v>
      </c>
      <c r="V72" s="190" t="s">
        <v>59</v>
      </c>
      <c r="W72" s="22" t="s">
        <v>99</v>
      </c>
      <c r="X72" s="22" t="s">
        <v>99</v>
      </c>
      <c r="Y72" s="22" t="s">
        <v>99</v>
      </c>
      <c r="Z72" s="22" t="s">
        <v>99</v>
      </c>
      <c r="AA72" s="22" t="s">
        <v>141</v>
      </c>
      <c r="AB72" s="22" t="s">
        <v>142</v>
      </c>
      <c r="AC72" s="22">
        <v>1275.8</v>
      </c>
      <c r="AD72" s="36">
        <v>2</v>
      </c>
      <c r="AE72" s="191" t="s">
        <v>143</v>
      </c>
      <c r="AF72" s="192" t="s">
        <v>59</v>
      </c>
    </row>
    <row r="73" spans="1:32" s="5" customFormat="1" ht="25.5">
      <c r="A73" s="62">
        <v>3</v>
      </c>
      <c r="B73" s="24" t="s">
        <v>118</v>
      </c>
      <c r="C73" s="22" t="s">
        <v>128</v>
      </c>
      <c r="D73" s="44" t="s">
        <v>58</v>
      </c>
      <c r="E73" s="44"/>
      <c r="F73" s="44" t="s">
        <v>59</v>
      </c>
      <c r="G73" s="44"/>
      <c r="H73" s="44"/>
      <c r="I73" s="44" t="s">
        <v>59</v>
      </c>
      <c r="J73" s="22">
        <v>1965</v>
      </c>
      <c r="K73" s="45">
        <v>7513.13</v>
      </c>
      <c r="L73" s="22" t="s">
        <v>60</v>
      </c>
      <c r="M73" s="24"/>
      <c r="N73" s="24"/>
      <c r="O73" s="22" t="s">
        <v>135</v>
      </c>
      <c r="P73" s="431"/>
      <c r="Q73" s="431"/>
      <c r="R73" s="431"/>
      <c r="S73" s="22"/>
      <c r="T73" s="22"/>
      <c r="U73" s="22"/>
      <c r="V73" s="22"/>
      <c r="W73" s="152"/>
      <c r="X73" s="152"/>
      <c r="Y73" s="152"/>
      <c r="Z73" s="152"/>
      <c r="AA73" s="152"/>
      <c r="AB73" s="152"/>
      <c r="AC73" s="152"/>
      <c r="AD73" s="152"/>
      <c r="AE73" s="152"/>
      <c r="AF73" s="153"/>
    </row>
    <row r="74" spans="1:32" s="5" customFormat="1" ht="25.5">
      <c r="A74" s="62">
        <v>4</v>
      </c>
      <c r="B74" s="24" t="s">
        <v>130</v>
      </c>
      <c r="C74" s="22" t="s">
        <v>128</v>
      </c>
      <c r="D74" s="44" t="s">
        <v>58</v>
      </c>
      <c r="E74" s="44"/>
      <c r="F74" s="44" t="s">
        <v>59</v>
      </c>
      <c r="G74" s="44"/>
      <c r="H74" s="44"/>
      <c r="I74" s="44" t="s">
        <v>59</v>
      </c>
      <c r="J74" s="22">
        <v>1965</v>
      </c>
      <c r="K74" s="45">
        <v>37392.87</v>
      </c>
      <c r="L74" s="22" t="s">
        <v>60</v>
      </c>
      <c r="M74" s="24"/>
      <c r="N74" s="24"/>
      <c r="O74" s="22" t="s">
        <v>135</v>
      </c>
      <c r="P74" s="431" t="s">
        <v>196</v>
      </c>
      <c r="Q74" s="431"/>
      <c r="R74" s="431"/>
      <c r="S74" s="22"/>
      <c r="T74" s="22"/>
      <c r="U74" s="22"/>
      <c r="V74" s="22"/>
      <c r="W74" s="152"/>
      <c r="X74" s="152"/>
      <c r="Y74" s="152"/>
      <c r="Z74" s="152"/>
      <c r="AA74" s="152"/>
      <c r="AB74" s="152"/>
      <c r="AC74" s="152"/>
      <c r="AD74" s="152"/>
      <c r="AE74" s="152"/>
      <c r="AF74" s="153"/>
    </row>
    <row r="75" spans="1:32" s="5" customFormat="1" ht="38.25">
      <c r="A75" s="62">
        <v>5</v>
      </c>
      <c r="B75" s="24" t="s">
        <v>207</v>
      </c>
      <c r="C75" s="22" t="s">
        <v>128</v>
      </c>
      <c r="D75" s="44" t="s">
        <v>58</v>
      </c>
      <c r="E75" s="44"/>
      <c r="F75" s="44" t="s">
        <v>59</v>
      </c>
      <c r="G75" s="44"/>
      <c r="H75" s="44"/>
      <c r="I75" s="44" t="s">
        <v>59</v>
      </c>
      <c r="J75" s="22">
        <v>2012</v>
      </c>
      <c r="K75" s="45">
        <v>55855.5</v>
      </c>
      <c r="L75" s="22" t="s">
        <v>60</v>
      </c>
      <c r="M75" s="24" t="s">
        <v>133</v>
      </c>
      <c r="N75" s="24"/>
      <c r="O75" s="22" t="s">
        <v>289</v>
      </c>
      <c r="P75" s="22"/>
      <c r="Q75" s="152"/>
      <c r="R75" s="152"/>
      <c r="S75" s="152"/>
      <c r="T75" s="152"/>
      <c r="U75" s="152"/>
      <c r="V75" s="152"/>
      <c r="W75" s="152"/>
      <c r="X75" s="152"/>
      <c r="Y75" s="152"/>
      <c r="Z75" s="152"/>
      <c r="AA75" s="152"/>
      <c r="AB75" s="152"/>
      <c r="AC75" s="152"/>
      <c r="AD75" s="152"/>
      <c r="AE75" s="152"/>
      <c r="AF75" s="153"/>
    </row>
    <row r="76" spans="1:32" s="5" customFormat="1" ht="30" customHeight="1">
      <c r="A76" s="62">
        <v>6</v>
      </c>
      <c r="B76" s="24" t="s">
        <v>131</v>
      </c>
      <c r="C76" s="22" t="s">
        <v>128</v>
      </c>
      <c r="D76" s="44" t="s">
        <v>58</v>
      </c>
      <c r="E76" s="44"/>
      <c r="F76" s="44"/>
      <c r="G76" s="44"/>
      <c r="H76" s="44"/>
      <c r="I76" s="44" t="s">
        <v>59</v>
      </c>
      <c r="J76" s="22">
        <v>2013</v>
      </c>
      <c r="K76" s="45">
        <v>11726</v>
      </c>
      <c r="L76" s="22" t="s">
        <v>60</v>
      </c>
      <c r="M76" s="152"/>
      <c r="N76" s="152"/>
      <c r="O76" s="22" t="s">
        <v>289</v>
      </c>
      <c r="P76" s="431" t="s">
        <v>134</v>
      </c>
      <c r="Q76" s="431"/>
      <c r="R76" s="431"/>
      <c r="S76" s="22"/>
      <c r="T76" s="22"/>
      <c r="U76" s="22"/>
      <c r="V76" s="22"/>
      <c r="W76" s="152"/>
      <c r="X76" s="152"/>
      <c r="Y76" s="152"/>
      <c r="Z76" s="152"/>
      <c r="AA76" s="152"/>
      <c r="AB76" s="152"/>
      <c r="AC76" s="152"/>
      <c r="AD76" s="152"/>
      <c r="AE76" s="152"/>
      <c r="AF76" s="153"/>
    </row>
    <row r="77" spans="1:32" s="5" customFormat="1" ht="30" customHeight="1" thickBot="1">
      <c r="A77" s="193">
        <v>7</v>
      </c>
      <c r="B77" s="52" t="s">
        <v>217</v>
      </c>
      <c r="C77" s="26" t="s">
        <v>128</v>
      </c>
      <c r="D77" s="194" t="s">
        <v>58</v>
      </c>
      <c r="E77" s="194"/>
      <c r="F77" s="194"/>
      <c r="G77" s="194"/>
      <c r="H77" s="194"/>
      <c r="I77" s="194"/>
      <c r="J77" s="26">
        <v>2016</v>
      </c>
      <c r="K77" s="195">
        <v>35566.47</v>
      </c>
      <c r="L77" s="26" t="s">
        <v>60</v>
      </c>
      <c r="M77" s="196"/>
      <c r="N77" s="196"/>
      <c r="O77" s="26" t="s">
        <v>289</v>
      </c>
      <c r="P77" s="26"/>
      <c r="Q77" s="26"/>
      <c r="R77" s="26"/>
      <c r="S77" s="26"/>
      <c r="T77" s="26"/>
      <c r="U77" s="26"/>
      <c r="V77" s="26"/>
      <c r="W77" s="196"/>
      <c r="X77" s="196"/>
      <c r="Y77" s="196"/>
      <c r="Z77" s="196"/>
      <c r="AA77" s="196"/>
      <c r="AB77" s="196"/>
      <c r="AC77" s="196"/>
      <c r="AD77" s="196"/>
      <c r="AE77" s="196"/>
      <c r="AF77" s="197"/>
    </row>
    <row r="78" spans="1:32" s="5" customFormat="1" ht="14.25" customHeight="1" thickBot="1">
      <c r="A78" s="416" t="s">
        <v>9</v>
      </c>
      <c r="B78" s="417"/>
      <c r="C78" s="417"/>
      <c r="D78" s="198"/>
      <c r="E78" s="198"/>
      <c r="F78" s="198"/>
      <c r="G78" s="198"/>
      <c r="H78" s="198"/>
      <c r="I78" s="199"/>
      <c r="J78" s="200"/>
      <c r="K78" s="201">
        <f>SUM(K71:K77)</f>
        <v>8943053.97</v>
      </c>
      <c r="L78" s="170"/>
      <c r="M78" s="170"/>
      <c r="N78" s="170"/>
      <c r="O78" s="170"/>
      <c r="P78" s="170"/>
      <c r="Q78" s="170"/>
      <c r="R78" s="170"/>
      <c r="S78" s="170"/>
      <c r="T78" s="170"/>
      <c r="U78" s="170"/>
      <c r="V78" s="170"/>
      <c r="W78" s="170"/>
      <c r="X78" s="170"/>
      <c r="Y78" s="170"/>
      <c r="Z78" s="170"/>
      <c r="AA78" s="170"/>
      <c r="AB78" s="170"/>
      <c r="AC78" s="170"/>
      <c r="AD78" s="170"/>
      <c r="AE78" s="170"/>
      <c r="AF78" s="202"/>
    </row>
    <row r="79" spans="1:32" s="5" customFormat="1" ht="15" customHeight="1" thickBot="1">
      <c r="A79" s="425" t="s">
        <v>336</v>
      </c>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7"/>
    </row>
    <row r="80" spans="1:32" s="5" customFormat="1" ht="38.25">
      <c r="A80" s="181">
        <v>1</v>
      </c>
      <c r="B80" s="32" t="s">
        <v>175</v>
      </c>
      <c r="C80" s="33" t="s">
        <v>94</v>
      </c>
      <c r="D80" s="33" t="s">
        <v>58</v>
      </c>
      <c r="E80" s="33" t="s">
        <v>48</v>
      </c>
      <c r="F80" s="33" t="s">
        <v>59</v>
      </c>
      <c r="G80" s="33" t="s">
        <v>58</v>
      </c>
      <c r="H80" s="33" t="s">
        <v>59</v>
      </c>
      <c r="I80" s="33" t="s">
        <v>59</v>
      </c>
      <c r="J80" s="33">
        <v>1985</v>
      </c>
      <c r="K80" s="292">
        <v>5839000</v>
      </c>
      <c r="L80" s="33" t="s">
        <v>206</v>
      </c>
      <c r="M80" s="183" t="s">
        <v>334</v>
      </c>
      <c r="N80" s="184" t="s">
        <v>58</v>
      </c>
      <c r="O80" s="33" t="s">
        <v>185</v>
      </c>
      <c r="P80" s="33" t="s">
        <v>123</v>
      </c>
      <c r="Q80" s="33" t="s">
        <v>186</v>
      </c>
      <c r="R80" s="33" t="s">
        <v>187</v>
      </c>
      <c r="S80" s="33" t="s">
        <v>591</v>
      </c>
      <c r="T80" s="33" t="s">
        <v>48</v>
      </c>
      <c r="U80" s="33" t="s">
        <v>58</v>
      </c>
      <c r="V80" s="33" t="s">
        <v>59</v>
      </c>
      <c r="W80" s="33" t="s">
        <v>99</v>
      </c>
      <c r="X80" s="33" t="s">
        <v>100</v>
      </c>
      <c r="Y80" s="33" t="s">
        <v>100</v>
      </c>
      <c r="Z80" s="33" t="s">
        <v>100</v>
      </c>
      <c r="AA80" s="33" t="s">
        <v>100</v>
      </c>
      <c r="AB80" s="33" t="s">
        <v>100</v>
      </c>
      <c r="AC80" s="187">
        <v>2313</v>
      </c>
      <c r="AD80" s="187">
        <v>3</v>
      </c>
      <c r="AE80" s="187" t="s">
        <v>58</v>
      </c>
      <c r="AF80" s="188" t="s">
        <v>59</v>
      </c>
    </row>
    <row r="81" spans="1:32" s="5" customFormat="1" ht="38.25">
      <c r="A81" s="62">
        <v>2</v>
      </c>
      <c r="B81" s="24" t="s">
        <v>176</v>
      </c>
      <c r="C81" s="22" t="s">
        <v>94</v>
      </c>
      <c r="D81" s="22" t="s">
        <v>58</v>
      </c>
      <c r="E81" s="22" t="s">
        <v>48</v>
      </c>
      <c r="F81" s="22" t="s">
        <v>59</v>
      </c>
      <c r="G81" s="22" t="s">
        <v>58</v>
      </c>
      <c r="H81" s="22" t="s">
        <v>59</v>
      </c>
      <c r="I81" s="22" t="s">
        <v>59</v>
      </c>
      <c r="J81" s="22">
        <v>1985</v>
      </c>
      <c r="K81" s="175">
        <v>3367000</v>
      </c>
      <c r="L81" s="22" t="s">
        <v>206</v>
      </c>
      <c r="M81" s="24" t="s">
        <v>337</v>
      </c>
      <c r="N81" s="39" t="s">
        <v>58</v>
      </c>
      <c r="O81" s="39" t="s">
        <v>185</v>
      </c>
      <c r="P81" s="22" t="s">
        <v>123</v>
      </c>
      <c r="Q81" s="22" t="s">
        <v>186</v>
      </c>
      <c r="R81" s="22" t="s">
        <v>187</v>
      </c>
      <c r="S81" s="22" t="s">
        <v>591</v>
      </c>
      <c r="T81" s="22" t="s">
        <v>48</v>
      </c>
      <c r="U81" s="22" t="s">
        <v>58</v>
      </c>
      <c r="V81" s="22" t="s">
        <v>59</v>
      </c>
      <c r="W81" s="22" t="s">
        <v>173</v>
      </c>
      <c r="X81" s="22" t="s">
        <v>100</v>
      </c>
      <c r="Y81" s="22" t="s">
        <v>100</v>
      </c>
      <c r="Z81" s="22" t="s">
        <v>100</v>
      </c>
      <c r="AA81" s="22" t="s">
        <v>100</v>
      </c>
      <c r="AB81" s="22" t="s">
        <v>100</v>
      </c>
      <c r="AC81" s="36">
        <v>1334</v>
      </c>
      <c r="AD81" s="36">
        <v>2</v>
      </c>
      <c r="AE81" s="36" t="s">
        <v>58</v>
      </c>
      <c r="AF81" s="192" t="s">
        <v>59</v>
      </c>
    </row>
    <row r="82" spans="1:32" s="5" customFormat="1" ht="38.25">
      <c r="A82" s="62">
        <v>3</v>
      </c>
      <c r="B82" s="24" t="s">
        <v>177</v>
      </c>
      <c r="C82" s="22" t="s">
        <v>94</v>
      </c>
      <c r="D82" s="22" t="s">
        <v>58</v>
      </c>
      <c r="E82" s="22" t="s">
        <v>48</v>
      </c>
      <c r="F82" s="22" t="s">
        <v>59</v>
      </c>
      <c r="G82" s="22" t="s">
        <v>58</v>
      </c>
      <c r="H82" s="22" t="s">
        <v>59</v>
      </c>
      <c r="I82" s="22" t="s">
        <v>59</v>
      </c>
      <c r="J82" s="22">
        <v>1985</v>
      </c>
      <c r="K82" s="175">
        <v>3039000</v>
      </c>
      <c r="L82" s="22" t="s">
        <v>206</v>
      </c>
      <c r="M82" s="24" t="s">
        <v>200</v>
      </c>
      <c r="N82" s="39" t="s">
        <v>58</v>
      </c>
      <c r="O82" s="39" t="s">
        <v>185</v>
      </c>
      <c r="P82" s="22" t="s">
        <v>123</v>
      </c>
      <c r="Q82" s="22" t="s">
        <v>186</v>
      </c>
      <c r="R82" s="22" t="s">
        <v>188</v>
      </c>
      <c r="S82" s="22" t="s">
        <v>591</v>
      </c>
      <c r="T82" s="22" t="s">
        <v>48</v>
      </c>
      <c r="U82" s="22" t="s">
        <v>58</v>
      </c>
      <c r="V82" s="22" t="s">
        <v>59</v>
      </c>
      <c r="W82" s="22" t="s">
        <v>173</v>
      </c>
      <c r="X82" s="22" t="s">
        <v>100</v>
      </c>
      <c r="Y82" s="22" t="s">
        <v>100</v>
      </c>
      <c r="Z82" s="22" t="s">
        <v>100</v>
      </c>
      <c r="AA82" s="22" t="s">
        <v>100</v>
      </c>
      <c r="AB82" s="22" t="s">
        <v>100</v>
      </c>
      <c r="AC82" s="36">
        <v>1204</v>
      </c>
      <c r="AD82" s="36">
        <v>3</v>
      </c>
      <c r="AE82" s="36" t="s">
        <v>59</v>
      </c>
      <c r="AF82" s="192" t="s">
        <v>59</v>
      </c>
    </row>
    <row r="83" spans="1:32" s="5" customFormat="1" ht="38.25">
      <c r="A83" s="62">
        <v>4</v>
      </c>
      <c r="B83" s="24" t="s">
        <v>178</v>
      </c>
      <c r="C83" s="22" t="s">
        <v>94</v>
      </c>
      <c r="D83" s="22" t="s">
        <v>58</v>
      </c>
      <c r="E83" s="22" t="s">
        <v>48</v>
      </c>
      <c r="F83" s="22" t="s">
        <v>59</v>
      </c>
      <c r="G83" s="22" t="s">
        <v>58</v>
      </c>
      <c r="H83" s="22" t="s">
        <v>59</v>
      </c>
      <c r="I83" s="22" t="s">
        <v>59</v>
      </c>
      <c r="J83" s="22">
        <v>1985</v>
      </c>
      <c r="K83" s="175">
        <v>4058000</v>
      </c>
      <c r="L83" s="22" t="s">
        <v>206</v>
      </c>
      <c r="M83" s="24" t="s">
        <v>201</v>
      </c>
      <c r="N83" s="39" t="s">
        <v>58</v>
      </c>
      <c r="O83" s="39" t="s">
        <v>185</v>
      </c>
      <c r="P83" s="22" t="s">
        <v>123</v>
      </c>
      <c r="Q83" s="22" t="s">
        <v>186</v>
      </c>
      <c r="R83" s="22" t="s">
        <v>188</v>
      </c>
      <c r="S83" s="22" t="s">
        <v>591</v>
      </c>
      <c r="T83" s="22" t="s">
        <v>48</v>
      </c>
      <c r="U83" s="22" t="s">
        <v>58</v>
      </c>
      <c r="V83" s="22" t="s">
        <v>59</v>
      </c>
      <c r="W83" s="22" t="s">
        <v>173</v>
      </c>
      <c r="X83" s="22" t="s">
        <v>100</v>
      </c>
      <c r="Y83" s="22" t="s">
        <v>100</v>
      </c>
      <c r="Z83" s="22" t="s">
        <v>100</v>
      </c>
      <c r="AA83" s="22" t="s">
        <v>100</v>
      </c>
      <c r="AB83" s="22" t="s">
        <v>100</v>
      </c>
      <c r="AC83" s="36">
        <v>1016</v>
      </c>
      <c r="AD83" s="36">
        <v>1</v>
      </c>
      <c r="AE83" s="36" t="s">
        <v>59</v>
      </c>
      <c r="AF83" s="192" t="s">
        <v>59</v>
      </c>
    </row>
    <row r="84" spans="1:32" s="5" customFormat="1" ht="38.25">
      <c r="A84" s="62">
        <v>5</v>
      </c>
      <c r="B84" s="24" t="s">
        <v>179</v>
      </c>
      <c r="C84" s="22" t="s">
        <v>94</v>
      </c>
      <c r="D84" s="22" t="s">
        <v>58</v>
      </c>
      <c r="E84" s="22" t="s">
        <v>48</v>
      </c>
      <c r="F84" s="22" t="s">
        <v>59</v>
      </c>
      <c r="G84" s="22" t="s">
        <v>58</v>
      </c>
      <c r="H84" s="22" t="s">
        <v>59</v>
      </c>
      <c r="I84" s="22" t="s">
        <v>59</v>
      </c>
      <c r="J84" s="22">
        <v>1985</v>
      </c>
      <c r="K84" s="175">
        <v>1979000</v>
      </c>
      <c r="L84" s="22" t="s">
        <v>206</v>
      </c>
      <c r="M84" s="24" t="s">
        <v>338</v>
      </c>
      <c r="N84" s="39" t="s">
        <v>58</v>
      </c>
      <c r="O84" s="39" t="s">
        <v>185</v>
      </c>
      <c r="P84" s="22" t="s">
        <v>123</v>
      </c>
      <c r="Q84" s="22" t="s">
        <v>186</v>
      </c>
      <c r="R84" s="22" t="s">
        <v>188</v>
      </c>
      <c r="S84" s="22" t="s">
        <v>591</v>
      </c>
      <c r="T84" s="22" t="s">
        <v>48</v>
      </c>
      <c r="U84" s="22" t="s">
        <v>58</v>
      </c>
      <c r="V84" s="22" t="s">
        <v>59</v>
      </c>
      <c r="W84" s="22" t="s">
        <v>173</v>
      </c>
      <c r="X84" s="22" t="s">
        <v>100</v>
      </c>
      <c r="Y84" s="22" t="s">
        <v>100</v>
      </c>
      <c r="Z84" s="22" t="s">
        <v>100</v>
      </c>
      <c r="AA84" s="22" t="s">
        <v>100</v>
      </c>
      <c r="AB84" s="22" t="s">
        <v>100</v>
      </c>
      <c r="AC84" s="36">
        <v>784</v>
      </c>
      <c r="AD84" s="36">
        <v>1</v>
      </c>
      <c r="AE84" s="36" t="s">
        <v>58</v>
      </c>
      <c r="AF84" s="192" t="s">
        <v>59</v>
      </c>
    </row>
    <row r="85" spans="1:32" s="5" customFormat="1" ht="38.25">
      <c r="A85" s="62">
        <v>6</v>
      </c>
      <c r="B85" s="24" t="s">
        <v>180</v>
      </c>
      <c r="C85" s="22" t="s">
        <v>94</v>
      </c>
      <c r="D85" s="22" t="s">
        <v>58</v>
      </c>
      <c r="E85" s="22" t="s">
        <v>48</v>
      </c>
      <c r="F85" s="22" t="s">
        <v>59</v>
      </c>
      <c r="G85" s="22" t="s">
        <v>58</v>
      </c>
      <c r="H85" s="22" t="s">
        <v>59</v>
      </c>
      <c r="I85" s="22" t="s">
        <v>59</v>
      </c>
      <c r="J85" s="22">
        <v>1986</v>
      </c>
      <c r="K85" s="175">
        <v>374000</v>
      </c>
      <c r="L85" s="22" t="s">
        <v>206</v>
      </c>
      <c r="M85" s="24" t="s">
        <v>202</v>
      </c>
      <c r="N85" s="39" t="s">
        <v>58</v>
      </c>
      <c r="O85" s="39" t="s">
        <v>185</v>
      </c>
      <c r="P85" s="22" t="s">
        <v>123</v>
      </c>
      <c r="Q85" s="22" t="s">
        <v>186</v>
      </c>
      <c r="R85" s="22" t="s">
        <v>188</v>
      </c>
      <c r="S85" s="22" t="s">
        <v>591</v>
      </c>
      <c r="T85" s="22" t="s">
        <v>48</v>
      </c>
      <c r="U85" s="22" t="s">
        <v>58</v>
      </c>
      <c r="V85" s="22" t="s">
        <v>59</v>
      </c>
      <c r="W85" s="22" t="s">
        <v>173</v>
      </c>
      <c r="X85" s="22" t="s">
        <v>100</v>
      </c>
      <c r="Y85" s="22" t="s">
        <v>100</v>
      </c>
      <c r="Z85" s="22" t="s">
        <v>100</v>
      </c>
      <c r="AA85" s="22" t="s">
        <v>100</v>
      </c>
      <c r="AB85" s="22" t="s">
        <v>100</v>
      </c>
      <c r="AC85" s="36">
        <v>148</v>
      </c>
      <c r="AD85" s="36">
        <v>1</v>
      </c>
      <c r="AE85" s="36" t="s">
        <v>59</v>
      </c>
      <c r="AF85" s="192" t="s">
        <v>59</v>
      </c>
    </row>
    <row r="86" spans="1:32" s="5" customFormat="1" ht="38.25">
      <c r="A86" s="62">
        <v>7</v>
      </c>
      <c r="B86" s="24" t="s">
        <v>181</v>
      </c>
      <c r="C86" s="22"/>
      <c r="D86" s="22" t="s">
        <v>58</v>
      </c>
      <c r="E86" s="22"/>
      <c r="F86" s="22" t="s">
        <v>59</v>
      </c>
      <c r="G86" s="22"/>
      <c r="H86" s="22"/>
      <c r="I86" s="22" t="s">
        <v>59</v>
      </c>
      <c r="J86" s="22">
        <v>1985</v>
      </c>
      <c r="K86" s="175">
        <v>139521.37</v>
      </c>
      <c r="L86" s="22" t="s">
        <v>60</v>
      </c>
      <c r="M86" s="24"/>
      <c r="N86" s="38"/>
      <c r="O86" s="39" t="s">
        <v>185</v>
      </c>
      <c r="P86" s="152"/>
      <c r="Q86" s="152"/>
      <c r="R86" s="152"/>
      <c r="S86" s="152"/>
      <c r="T86" s="152"/>
      <c r="U86" s="152"/>
      <c r="V86" s="152"/>
      <c r="W86" s="152"/>
      <c r="X86" s="152"/>
      <c r="Y86" s="152"/>
      <c r="Z86" s="152"/>
      <c r="AA86" s="152"/>
      <c r="AB86" s="152"/>
      <c r="AC86" s="152"/>
      <c r="AD86" s="152"/>
      <c r="AE86" s="152"/>
      <c r="AF86" s="153"/>
    </row>
    <row r="87" spans="1:32" s="5" customFormat="1" ht="38.25">
      <c r="A87" s="62">
        <v>8</v>
      </c>
      <c r="B87" s="24" t="s">
        <v>182</v>
      </c>
      <c r="C87" s="22"/>
      <c r="D87" s="22" t="s">
        <v>58</v>
      </c>
      <c r="E87" s="22"/>
      <c r="F87" s="22" t="s">
        <v>59</v>
      </c>
      <c r="G87" s="22"/>
      <c r="H87" s="22"/>
      <c r="I87" s="22" t="s">
        <v>59</v>
      </c>
      <c r="J87" s="22">
        <v>1985</v>
      </c>
      <c r="K87" s="175">
        <v>40542.26</v>
      </c>
      <c r="L87" s="22" t="s">
        <v>60</v>
      </c>
      <c r="M87" s="152"/>
      <c r="N87" s="99"/>
      <c r="O87" s="39" t="s">
        <v>185</v>
      </c>
      <c r="P87" s="152"/>
      <c r="Q87" s="152"/>
      <c r="R87" s="152"/>
      <c r="S87" s="152"/>
      <c r="T87" s="152"/>
      <c r="U87" s="152"/>
      <c r="V87" s="152"/>
      <c r="W87" s="152"/>
      <c r="X87" s="152"/>
      <c r="Y87" s="152"/>
      <c r="Z87" s="152"/>
      <c r="AA87" s="152"/>
      <c r="AB87" s="152"/>
      <c r="AC87" s="152"/>
      <c r="AD87" s="152"/>
      <c r="AE87" s="152"/>
      <c r="AF87" s="153"/>
    </row>
    <row r="88" spans="1:32" s="5" customFormat="1" ht="38.25">
      <c r="A88" s="62">
        <v>9</v>
      </c>
      <c r="B88" s="24" t="s">
        <v>183</v>
      </c>
      <c r="C88" s="22"/>
      <c r="D88" s="22" t="s">
        <v>58</v>
      </c>
      <c r="E88" s="22"/>
      <c r="F88" s="22" t="s">
        <v>59</v>
      </c>
      <c r="G88" s="22"/>
      <c r="H88" s="22"/>
      <c r="I88" s="22" t="s">
        <v>59</v>
      </c>
      <c r="J88" s="22">
        <v>1985</v>
      </c>
      <c r="K88" s="175">
        <v>6507.87</v>
      </c>
      <c r="L88" s="22" t="s">
        <v>60</v>
      </c>
      <c r="M88" s="152"/>
      <c r="N88" s="152"/>
      <c r="O88" s="22" t="s">
        <v>185</v>
      </c>
      <c r="P88" s="152"/>
      <c r="Q88" s="152"/>
      <c r="R88" s="152"/>
      <c r="S88" s="152"/>
      <c r="T88" s="152"/>
      <c r="U88" s="152"/>
      <c r="V88" s="152"/>
      <c r="W88" s="152"/>
      <c r="X88" s="152"/>
      <c r="Y88" s="152"/>
      <c r="Z88" s="152"/>
      <c r="AA88" s="152"/>
      <c r="AB88" s="152"/>
      <c r="AC88" s="152"/>
      <c r="AD88" s="152"/>
      <c r="AE88" s="152"/>
      <c r="AF88" s="153"/>
    </row>
    <row r="89" spans="1:32" s="5" customFormat="1" ht="38.25">
      <c r="A89" s="62">
        <v>10</v>
      </c>
      <c r="B89" s="24" t="s">
        <v>184</v>
      </c>
      <c r="C89" s="22"/>
      <c r="D89" s="22" t="s">
        <v>58</v>
      </c>
      <c r="E89" s="22"/>
      <c r="F89" s="22" t="s">
        <v>59</v>
      </c>
      <c r="G89" s="22"/>
      <c r="H89" s="22"/>
      <c r="I89" s="22" t="s">
        <v>59</v>
      </c>
      <c r="J89" s="22">
        <v>2012</v>
      </c>
      <c r="K89" s="175">
        <v>41672.4</v>
      </c>
      <c r="L89" s="22" t="s">
        <v>60</v>
      </c>
      <c r="M89" s="152"/>
      <c r="N89" s="152"/>
      <c r="O89" s="22" t="s">
        <v>185</v>
      </c>
      <c r="P89" s="152"/>
      <c r="Q89" s="152"/>
      <c r="R89" s="152"/>
      <c r="S89" s="152"/>
      <c r="T89" s="152"/>
      <c r="U89" s="152"/>
      <c r="V89" s="152"/>
      <c r="W89" s="152"/>
      <c r="X89" s="152"/>
      <c r="Y89" s="152"/>
      <c r="Z89" s="152"/>
      <c r="AA89" s="152"/>
      <c r="AB89" s="152"/>
      <c r="AC89" s="152"/>
      <c r="AD89" s="152"/>
      <c r="AE89" s="152"/>
      <c r="AF89" s="153"/>
    </row>
    <row r="90" spans="1:32" s="5" customFormat="1" ht="38.25">
      <c r="A90" s="62">
        <v>11</v>
      </c>
      <c r="B90" s="24" t="s">
        <v>217</v>
      </c>
      <c r="C90" s="22"/>
      <c r="D90" s="22" t="s">
        <v>58</v>
      </c>
      <c r="E90" s="22"/>
      <c r="F90" s="22" t="s">
        <v>59</v>
      </c>
      <c r="G90" s="22"/>
      <c r="H90" s="22"/>
      <c r="I90" s="22" t="s">
        <v>59</v>
      </c>
      <c r="J90" s="22">
        <v>2014</v>
      </c>
      <c r="K90" s="175">
        <v>14757.02</v>
      </c>
      <c r="L90" s="22" t="s">
        <v>60</v>
      </c>
      <c r="M90" s="152"/>
      <c r="N90" s="152"/>
      <c r="O90" s="22" t="s">
        <v>185</v>
      </c>
      <c r="P90" s="152"/>
      <c r="Q90" s="152"/>
      <c r="R90" s="152"/>
      <c r="S90" s="152"/>
      <c r="T90" s="152"/>
      <c r="U90" s="152"/>
      <c r="V90" s="152"/>
      <c r="W90" s="152"/>
      <c r="X90" s="152"/>
      <c r="Y90" s="152"/>
      <c r="Z90" s="152"/>
      <c r="AA90" s="152"/>
      <c r="AB90" s="152"/>
      <c r="AC90" s="152"/>
      <c r="AD90" s="152"/>
      <c r="AE90" s="152"/>
      <c r="AF90" s="153"/>
    </row>
    <row r="91" spans="1:32" s="5" customFormat="1" ht="39" thickBot="1">
      <c r="A91" s="62">
        <v>12</v>
      </c>
      <c r="B91" s="24" t="s">
        <v>218</v>
      </c>
      <c r="C91" s="22"/>
      <c r="D91" s="22" t="s">
        <v>58</v>
      </c>
      <c r="E91" s="22"/>
      <c r="F91" s="22" t="s">
        <v>59</v>
      </c>
      <c r="G91" s="22"/>
      <c r="H91" s="22"/>
      <c r="I91" s="22" t="s">
        <v>59</v>
      </c>
      <c r="J91" s="22">
        <v>2014</v>
      </c>
      <c r="K91" s="175">
        <v>97625</v>
      </c>
      <c r="L91" s="22" t="s">
        <v>60</v>
      </c>
      <c r="M91" s="152"/>
      <c r="N91" s="152"/>
      <c r="O91" s="22" t="s">
        <v>185</v>
      </c>
      <c r="P91" s="152"/>
      <c r="Q91" s="152"/>
      <c r="R91" s="152"/>
      <c r="S91" s="152"/>
      <c r="T91" s="152"/>
      <c r="U91" s="152"/>
      <c r="V91" s="152"/>
      <c r="W91" s="152"/>
      <c r="X91" s="152"/>
      <c r="Y91" s="152"/>
      <c r="Z91" s="152"/>
      <c r="AA91" s="152"/>
      <c r="AB91" s="152"/>
      <c r="AC91" s="152"/>
      <c r="AD91" s="152"/>
      <c r="AE91" s="152"/>
      <c r="AF91" s="153"/>
    </row>
    <row r="92" spans="1:32" s="5" customFormat="1" ht="18" customHeight="1" thickBot="1">
      <c r="A92" s="415" t="s">
        <v>9</v>
      </c>
      <c r="B92" s="412"/>
      <c r="C92" s="412"/>
      <c r="D92" s="162"/>
      <c r="E92" s="162"/>
      <c r="F92" s="162"/>
      <c r="G92" s="162"/>
      <c r="H92" s="162"/>
      <c r="I92" s="163"/>
      <c r="J92" s="164"/>
      <c r="K92" s="289">
        <f>SUM(K80:K91)</f>
        <v>18996625.92</v>
      </c>
      <c r="L92" s="166"/>
      <c r="M92" s="166"/>
      <c r="N92" s="166"/>
      <c r="O92" s="166"/>
      <c r="P92" s="166"/>
      <c r="Q92" s="166"/>
      <c r="R92" s="166"/>
      <c r="S92" s="166"/>
      <c r="T92" s="166"/>
      <c r="U92" s="166"/>
      <c r="V92" s="166"/>
      <c r="W92" s="166"/>
      <c r="X92" s="166"/>
      <c r="Y92" s="166"/>
      <c r="Z92" s="166"/>
      <c r="AA92" s="166"/>
      <c r="AB92" s="166"/>
      <c r="AC92" s="166"/>
      <c r="AD92" s="166"/>
      <c r="AE92" s="166"/>
      <c r="AF92" s="167"/>
    </row>
    <row r="93" spans="1:32" s="5" customFormat="1" ht="14.25" customHeight="1" thickBot="1">
      <c r="A93" s="442" t="s">
        <v>149</v>
      </c>
      <c r="B93" s="443"/>
      <c r="C93" s="443"/>
      <c r="D93" s="443"/>
      <c r="E93" s="443"/>
      <c r="F93" s="443"/>
      <c r="G93" s="443"/>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4"/>
    </row>
    <row r="94" spans="1:32" s="5" customFormat="1" ht="25.5">
      <c r="A94" s="73">
        <v>1</v>
      </c>
      <c r="B94" s="38" t="s">
        <v>150</v>
      </c>
      <c r="C94" s="39" t="s">
        <v>154</v>
      </c>
      <c r="D94" s="40" t="s">
        <v>58</v>
      </c>
      <c r="E94" s="40" t="s">
        <v>48</v>
      </c>
      <c r="F94" s="40" t="s">
        <v>59</v>
      </c>
      <c r="G94" s="40" t="s">
        <v>58</v>
      </c>
      <c r="H94" s="40" t="s">
        <v>59</v>
      </c>
      <c r="I94" s="40" t="s">
        <v>59</v>
      </c>
      <c r="J94" s="64">
        <v>1970</v>
      </c>
      <c r="K94" s="41">
        <v>3664000</v>
      </c>
      <c r="L94" s="39" t="s">
        <v>206</v>
      </c>
      <c r="M94" s="227" t="s">
        <v>156</v>
      </c>
      <c r="N94" s="42" t="s">
        <v>58</v>
      </c>
      <c r="O94" s="39" t="s">
        <v>146</v>
      </c>
      <c r="P94" s="39" t="s">
        <v>120</v>
      </c>
      <c r="Q94" s="39" t="s">
        <v>157</v>
      </c>
      <c r="R94" s="39" t="s">
        <v>445</v>
      </c>
      <c r="S94" s="39"/>
      <c r="T94" s="39"/>
      <c r="U94" s="39" t="s">
        <v>58</v>
      </c>
      <c r="V94" s="39" t="s">
        <v>59</v>
      </c>
      <c r="W94" s="39" t="s">
        <v>99</v>
      </c>
      <c r="X94" s="39" t="s">
        <v>99</v>
      </c>
      <c r="Y94" s="39" t="s">
        <v>99</v>
      </c>
      <c r="Z94" s="39" t="s">
        <v>100</v>
      </c>
      <c r="AA94" s="39" t="s">
        <v>99</v>
      </c>
      <c r="AB94" s="39" t="s">
        <v>99</v>
      </c>
      <c r="AC94" s="39">
        <v>1005.62</v>
      </c>
      <c r="AD94" s="39">
        <v>2</v>
      </c>
      <c r="AE94" s="39" t="s">
        <v>59</v>
      </c>
      <c r="AF94" s="228" t="s">
        <v>332</v>
      </c>
    </row>
    <row r="95" spans="1:32" s="5" customFormat="1" ht="26.25" customHeight="1">
      <c r="A95" s="62">
        <v>2</v>
      </c>
      <c r="B95" s="24" t="s">
        <v>151</v>
      </c>
      <c r="C95" s="22" t="s">
        <v>155</v>
      </c>
      <c r="D95" s="44" t="s">
        <v>58</v>
      </c>
      <c r="E95" s="44" t="s">
        <v>48</v>
      </c>
      <c r="F95" s="44" t="s">
        <v>59</v>
      </c>
      <c r="G95" s="44" t="s">
        <v>58</v>
      </c>
      <c r="H95" s="44" t="s">
        <v>59</v>
      </c>
      <c r="I95" s="44" t="s">
        <v>59</v>
      </c>
      <c r="J95" s="65">
        <v>1997</v>
      </c>
      <c r="K95" s="45">
        <v>316000</v>
      </c>
      <c r="L95" s="22" t="s">
        <v>206</v>
      </c>
      <c r="M95" s="229" t="s">
        <v>333</v>
      </c>
      <c r="N95" s="36" t="s">
        <v>58</v>
      </c>
      <c r="O95" s="230" t="s">
        <v>146</v>
      </c>
      <c r="P95" s="22" t="s">
        <v>120</v>
      </c>
      <c r="Q95" s="22" t="s">
        <v>158</v>
      </c>
      <c r="R95" s="22" t="s">
        <v>159</v>
      </c>
      <c r="S95" s="22"/>
      <c r="T95" s="22"/>
      <c r="U95" s="22" t="s">
        <v>58</v>
      </c>
      <c r="V95" s="22" t="s">
        <v>59</v>
      </c>
      <c r="W95" s="22" t="s">
        <v>99</v>
      </c>
      <c r="X95" s="22" t="s">
        <v>99</v>
      </c>
      <c r="Y95" s="22" t="s">
        <v>99</v>
      </c>
      <c r="Z95" s="22" t="s">
        <v>100</v>
      </c>
      <c r="AA95" s="22" t="s">
        <v>99</v>
      </c>
      <c r="AB95" s="22" t="s">
        <v>173</v>
      </c>
      <c r="AC95" s="22">
        <v>93.61</v>
      </c>
      <c r="AD95" s="22"/>
      <c r="AE95" s="22" t="s">
        <v>59</v>
      </c>
      <c r="AF95" s="231" t="s">
        <v>59</v>
      </c>
    </row>
    <row r="96" spans="1:32" s="5" customFormat="1" ht="25.5">
      <c r="A96" s="62">
        <v>3</v>
      </c>
      <c r="B96" s="24" t="s">
        <v>205</v>
      </c>
      <c r="C96" s="234"/>
      <c r="D96" s="44" t="s">
        <v>58</v>
      </c>
      <c r="E96" s="44"/>
      <c r="F96" s="44"/>
      <c r="G96" s="44"/>
      <c r="H96" s="44"/>
      <c r="I96" s="44" t="s">
        <v>59</v>
      </c>
      <c r="J96" s="65">
        <v>1970</v>
      </c>
      <c r="K96" s="45">
        <v>10069.86</v>
      </c>
      <c r="L96" s="22" t="s">
        <v>60</v>
      </c>
      <c r="M96" s="152"/>
      <c r="N96" s="152"/>
      <c r="O96" s="230" t="s">
        <v>146</v>
      </c>
      <c r="P96" s="152"/>
      <c r="Q96" s="152"/>
      <c r="R96" s="152"/>
      <c r="S96" s="152"/>
      <c r="T96" s="152"/>
      <c r="U96" s="152"/>
      <c r="V96" s="152"/>
      <c r="W96" s="152"/>
      <c r="X96" s="152"/>
      <c r="Y96" s="152"/>
      <c r="Z96" s="152"/>
      <c r="AA96" s="152"/>
      <c r="AB96" s="152"/>
      <c r="AC96" s="152"/>
      <c r="AD96" s="152"/>
      <c r="AE96" s="152"/>
      <c r="AF96" s="153"/>
    </row>
    <row r="97" spans="1:32" s="5" customFormat="1" ht="25.5">
      <c r="A97" s="62">
        <v>4</v>
      </c>
      <c r="B97" s="24" t="s">
        <v>153</v>
      </c>
      <c r="C97" s="234"/>
      <c r="D97" s="44" t="s">
        <v>58</v>
      </c>
      <c r="E97" s="44"/>
      <c r="F97" s="44" t="s">
        <v>59</v>
      </c>
      <c r="G97" s="44"/>
      <c r="H97" s="44"/>
      <c r="I97" s="44" t="s">
        <v>59</v>
      </c>
      <c r="J97" s="288">
        <v>1970</v>
      </c>
      <c r="K97" s="45">
        <v>18821.27</v>
      </c>
      <c r="L97" s="22" t="s">
        <v>60</v>
      </c>
      <c r="M97" s="152"/>
      <c r="N97" s="152"/>
      <c r="O97" s="230" t="s">
        <v>146</v>
      </c>
      <c r="P97" s="152"/>
      <c r="Q97" s="152"/>
      <c r="R97" s="152"/>
      <c r="S97" s="152"/>
      <c r="T97" s="152"/>
      <c r="U97" s="152"/>
      <c r="V97" s="152"/>
      <c r="W97" s="152"/>
      <c r="X97" s="152"/>
      <c r="Y97" s="152"/>
      <c r="Z97" s="152"/>
      <c r="AA97" s="152"/>
      <c r="AB97" s="152"/>
      <c r="AC97" s="152"/>
      <c r="AD97" s="152"/>
      <c r="AE97" s="152"/>
      <c r="AF97" s="153"/>
    </row>
    <row r="98" spans="1:32" s="5" customFormat="1" ht="25.5">
      <c r="A98" s="74">
        <v>5</v>
      </c>
      <c r="B98" s="47" t="s">
        <v>153</v>
      </c>
      <c r="C98" s="232"/>
      <c r="D98" s="49" t="s">
        <v>58</v>
      </c>
      <c r="E98" s="49"/>
      <c r="F98" s="49" t="s">
        <v>59</v>
      </c>
      <c r="G98" s="49"/>
      <c r="H98" s="49"/>
      <c r="I98" s="49" t="s">
        <v>59</v>
      </c>
      <c r="J98" s="66">
        <v>1970</v>
      </c>
      <c r="K98" s="50">
        <v>19535.23</v>
      </c>
      <c r="L98" s="48" t="s">
        <v>60</v>
      </c>
      <c r="M98" s="51"/>
      <c r="N98" s="51"/>
      <c r="O98" s="233" t="s">
        <v>146</v>
      </c>
      <c r="P98" s="51"/>
      <c r="Q98" s="51"/>
      <c r="R98" s="51"/>
      <c r="S98" s="51"/>
      <c r="T98" s="51"/>
      <c r="U98" s="51"/>
      <c r="V98" s="51"/>
      <c r="W98" s="51"/>
      <c r="X98" s="51"/>
      <c r="Y98" s="51"/>
      <c r="Z98" s="51"/>
      <c r="AA98" s="51"/>
      <c r="AB98" s="51"/>
      <c r="AC98" s="51"/>
      <c r="AD98" s="51"/>
      <c r="AE98" s="51"/>
      <c r="AF98" s="160"/>
    </row>
    <row r="99" spans="1:32" s="5" customFormat="1" ht="26.25" thickBot="1">
      <c r="A99" s="74">
        <v>6</v>
      </c>
      <c r="B99" s="47" t="s">
        <v>152</v>
      </c>
      <c r="C99" s="232"/>
      <c r="D99" s="49" t="s">
        <v>58</v>
      </c>
      <c r="E99" s="49"/>
      <c r="F99" s="49" t="s">
        <v>59</v>
      </c>
      <c r="G99" s="49"/>
      <c r="H99" s="49"/>
      <c r="I99" s="49" t="s">
        <v>59</v>
      </c>
      <c r="J99" s="66">
        <v>1970</v>
      </c>
      <c r="K99" s="50">
        <v>23569.86</v>
      </c>
      <c r="L99" s="48" t="s">
        <v>60</v>
      </c>
      <c r="M99" s="51"/>
      <c r="N99" s="51"/>
      <c r="O99" s="233" t="s">
        <v>146</v>
      </c>
      <c r="P99" s="51"/>
      <c r="Q99" s="51"/>
      <c r="R99" s="51"/>
      <c r="S99" s="51"/>
      <c r="T99" s="51"/>
      <c r="U99" s="51"/>
      <c r="V99" s="51"/>
      <c r="W99" s="51"/>
      <c r="X99" s="51"/>
      <c r="Y99" s="51"/>
      <c r="Z99" s="51"/>
      <c r="AA99" s="51"/>
      <c r="AB99" s="51"/>
      <c r="AC99" s="51"/>
      <c r="AD99" s="51"/>
      <c r="AE99" s="51"/>
      <c r="AF99" s="160"/>
    </row>
    <row r="100" spans="1:32" s="5" customFormat="1" ht="13.5" thickBot="1">
      <c r="A100" s="415" t="s">
        <v>9</v>
      </c>
      <c r="B100" s="412"/>
      <c r="C100" s="412"/>
      <c r="D100" s="162"/>
      <c r="E100" s="162"/>
      <c r="F100" s="162"/>
      <c r="G100" s="162"/>
      <c r="H100" s="162"/>
      <c r="I100" s="163"/>
      <c r="J100" s="164"/>
      <c r="K100" s="289">
        <f>SUM(K94:K99)</f>
        <v>4051996.2199999997</v>
      </c>
      <c r="L100" s="166"/>
      <c r="M100" s="166"/>
      <c r="N100" s="166"/>
      <c r="O100" s="166"/>
      <c r="P100" s="166"/>
      <c r="Q100" s="166"/>
      <c r="R100" s="166"/>
      <c r="S100" s="166"/>
      <c r="T100" s="166"/>
      <c r="U100" s="166"/>
      <c r="V100" s="166"/>
      <c r="W100" s="166"/>
      <c r="X100" s="166"/>
      <c r="Y100" s="166"/>
      <c r="Z100" s="166"/>
      <c r="AA100" s="166"/>
      <c r="AB100" s="166"/>
      <c r="AC100" s="166"/>
      <c r="AD100" s="166"/>
      <c r="AE100" s="166"/>
      <c r="AF100" s="167"/>
    </row>
    <row r="101" spans="1:32" s="5" customFormat="1" ht="12.75" customHeight="1" thickBot="1">
      <c r="A101" s="425" t="s">
        <v>282</v>
      </c>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7"/>
    </row>
    <row r="102" spans="1:32" s="5" customFormat="1" ht="63.75">
      <c r="A102" s="73">
        <v>1</v>
      </c>
      <c r="B102" s="38" t="s">
        <v>163</v>
      </c>
      <c r="C102" s="39" t="s">
        <v>164</v>
      </c>
      <c r="D102" s="40" t="s">
        <v>58</v>
      </c>
      <c r="E102" s="40" t="s">
        <v>48</v>
      </c>
      <c r="F102" s="40" t="s">
        <v>59</v>
      </c>
      <c r="G102" s="40" t="s">
        <v>58</v>
      </c>
      <c r="H102" s="40" t="s">
        <v>59</v>
      </c>
      <c r="I102" s="40" t="s">
        <v>59</v>
      </c>
      <c r="J102" s="64">
        <v>1990</v>
      </c>
      <c r="K102" s="41">
        <v>5699000</v>
      </c>
      <c r="L102" s="39" t="s">
        <v>206</v>
      </c>
      <c r="M102" s="98" t="s">
        <v>559</v>
      </c>
      <c r="N102" s="132" t="s">
        <v>58</v>
      </c>
      <c r="O102" s="39" t="s">
        <v>197</v>
      </c>
      <c r="P102" s="39" t="s">
        <v>123</v>
      </c>
      <c r="Q102" s="39" t="s">
        <v>168</v>
      </c>
      <c r="R102" s="39" t="s">
        <v>169</v>
      </c>
      <c r="S102" s="39" t="s">
        <v>560</v>
      </c>
      <c r="T102" s="39"/>
      <c r="U102" s="39" t="s">
        <v>58</v>
      </c>
      <c r="V102" s="39"/>
      <c r="W102" s="39" t="s">
        <v>100</v>
      </c>
      <c r="X102" s="39" t="s">
        <v>100</v>
      </c>
      <c r="Y102" s="39" t="s">
        <v>99</v>
      </c>
      <c r="Z102" s="39" t="s">
        <v>100</v>
      </c>
      <c r="AA102" s="39" t="s">
        <v>99</v>
      </c>
      <c r="AB102" s="39" t="s">
        <v>99</v>
      </c>
      <c r="AC102" s="42">
        <v>1476.17</v>
      </c>
      <c r="AD102" s="42">
        <v>2</v>
      </c>
      <c r="AE102" s="42" t="s">
        <v>58</v>
      </c>
      <c r="AF102" s="43" t="s">
        <v>58</v>
      </c>
    </row>
    <row r="103" spans="1:32" s="5" customFormat="1" ht="25.5">
      <c r="A103" s="62">
        <v>2</v>
      </c>
      <c r="B103" s="24" t="s">
        <v>165</v>
      </c>
      <c r="C103" s="22" t="s">
        <v>164</v>
      </c>
      <c r="D103" s="44" t="s">
        <v>58</v>
      </c>
      <c r="E103" s="44" t="s">
        <v>48</v>
      </c>
      <c r="F103" s="44" t="s">
        <v>59</v>
      </c>
      <c r="G103" s="44"/>
      <c r="H103" s="44"/>
      <c r="I103" s="44" t="s">
        <v>59</v>
      </c>
      <c r="J103" s="65">
        <v>1990</v>
      </c>
      <c r="K103" s="45">
        <v>5820.95</v>
      </c>
      <c r="L103" s="22" t="s">
        <v>60</v>
      </c>
      <c r="M103" s="24"/>
      <c r="N103" s="38"/>
      <c r="O103" s="39" t="s">
        <v>197</v>
      </c>
      <c r="P103" s="22"/>
      <c r="Q103" s="22"/>
      <c r="R103" s="22"/>
      <c r="S103" s="22"/>
      <c r="T103" s="22"/>
      <c r="U103" s="22"/>
      <c r="V103" s="22"/>
      <c r="W103" s="22"/>
      <c r="X103" s="22"/>
      <c r="Y103" s="22"/>
      <c r="Z103" s="22"/>
      <c r="AA103" s="22"/>
      <c r="AB103" s="46"/>
      <c r="AC103" s="99"/>
      <c r="AD103" s="46"/>
      <c r="AE103" s="46"/>
      <c r="AF103" s="100"/>
    </row>
    <row r="104" spans="1:32" s="5" customFormat="1" ht="24.75" customHeight="1" thickBot="1">
      <c r="A104" s="74">
        <v>3</v>
      </c>
      <c r="B104" s="47" t="s">
        <v>166</v>
      </c>
      <c r="C104" s="48" t="s">
        <v>164</v>
      </c>
      <c r="D104" s="49" t="s">
        <v>58</v>
      </c>
      <c r="E104" s="49" t="s">
        <v>48</v>
      </c>
      <c r="F104" s="49" t="s">
        <v>59</v>
      </c>
      <c r="G104" s="49"/>
      <c r="H104" s="49"/>
      <c r="I104" s="49" t="s">
        <v>59</v>
      </c>
      <c r="J104" s="66">
        <v>1960</v>
      </c>
      <c r="K104" s="50">
        <v>3637.28</v>
      </c>
      <c r="L104" s="48" t="s">
        <v>60</v>
      </c>
      <c r="M104" s="47"/>
      <c r="N104" s="133"/>
      <c r="O104" s="95" t="s">
        <v>197</v>
      </c>
      <c r="P104" s="48"/>
      <c r="Q104" s="48"/>
      <c r="R104" s="48"/>
      <c r="S104" s="48"/>
      <c r="T104" s="48"/>
      <c r="U104" s="48"/>
      <c r="V104" s="48"/>
      <c r="W104" s="48"/>
      <c r="X104" s="48"/>
      <c r="Y104" s="48"/>
      <c r="Z104" s="48"/>
      <c r="AA104" s="48"/>
      <c r="AB104" s="60"/>
      <c r="AC104" s="51"/>
      <c r="AD104" s="60"/>
      <c r="AE104" s="60"/>
      <c r="AF104" s="101"/>
    </row>
    <row r="105" spans="1:32" s="63" customFormat="1" ht="15" customHeight="1" thickBot="1">
      <c r="A105" s="422" t="s">
        <v>9</v>
      </c>
      <c r="B105" s="423"/>
      <c r="C105" s="424"/>
      <c r="D105" s="102"/>
      <c r="E105" s="102"/>
      <c r="F105" s="102"/>
      <c r="G105" s="102"/>
      <c r="H105" s="102"/>
      <c r="I105" s="102"/>
      <c r="J105" s="103"/>
      <c r="K105" s="104">
        <f>SUM(K102:K104)</f>
        <v>5708458.23</v>
      </c>
      <c r="L105" s="19"/>
      <c r="M105" s="35"/>
      <c r="N105" s="35"/>
      <c r="O105" s="19"/>
      <c r="P105" s="19"/>
      <c r="Q105" s="19"/>
      <c r="R105" s="19"/>
      <c r="S105" s="19"/>
      <c r="T105" s="19"/>
      <c r="U105" s="19"/>
      <c r="V105" s="19"/>
      <c r="W105" s="19"/>
      <c r="X105" s="19"/>
      <c r="Y105" s="19"/>
      <c r="Z105" s="19"/>
      <c r="AA105" s="19"/>
      <c r="AB105" s="105"/>
      <c r="AC105" s="106"/>
      <c r="AD105" s="105"/>
      <c r="AE105" s="105"/>
      <c r="AF105" s="107"/>
    </row>
    <row r="106" spans="1:32" s="5" customFormat="1" ht="12.75" customHeight="1" thickBot="1">
      <c r="A106" s="425" t="s">
        <v>283</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426"/>
      <c r="AE106" s="426"/>
      <c r="AF106" s="427"/>
    </row>
    <row r="107" spans="1:32" s="5" customFormat="1" ht="51.75" thickBot="1">
      <c r="A107" s="74">
        <v>1</v>
      </c>
      <c r="B107" s="47" t="s">
        <v>167</v>
      </c>
      <c r="C107" s="48" t="s">
        <v>164</v>
      </c>
      <c r="D107" s="49" t="s">
        <v>58</v>
      </c>
      <c r="E107" s="49" t="s">
        <v>48</v>
      </c>
      <c r="F107" s="49" t="s">
        <v>59</v>
      </c>
      <c r="G107" s="49" t="s">
        <v>58</v>
      </c>
      <c r="H107" s="49" t="s">
        <v>59</v>
      </c>
      <c r="I107" s="49" t="s">
        <v>59</v>
      </c>
      <c r="J107" s="66">
        <v>1986</v>
      </c>
      <c r="K107" s="50">
        <v>3900000</v>
      </c>
      <c r="L107" s="48" t="s">
        <v>206</v>
      </c>
      <c r="M107" s="47" t="s">
        <v>406</v>
      </c>
      <c r="N107" s="95" t="s">
        <v>58</v>
      </c>
      <c r="O107" s="95" t="s">
        <v>198</v>
      </c>
      <c r="P107" s="48" t="s">
        <v>170</v>
      </c>
      <c r="Q107" s="48" t="s">
        <v>171</v>
      </c>
      <c r="R107" s="48" t="s">
        <v>172</v>
      </c>
      <c r="S107" s="48"/>
      <c r="T107" s="48"/>
      <c r="U107" s="48" t="s">
        <v>58</v>
      </c>
      <c r="V107" s="48" t="s">
        <v>59</v>
      </c>
      <c r="W107" s="48" t="s">
        <v>458</v>
      </c>
      <c r="X107" s="48" t="s">
        <v>86</v>
      </c>
      <c r="Y107" s="48" t="s">
        <v>100</v>
      </c>
      <c r="Z107" s="48" t="s">
        <v>458</v>
      </c>
      <c r="AA107" s="48" t="s">
        <v>76</v>
      </c>
      <c r="AB107" s="252" t="s">
        <v>99</v>
      </c>
      <c r="AC107" s="252">
        <v>1010</v>
      </c>
      <c r="AD107" s="252">
        <v>1</v>
      </c>
      <c r="AE107" s="252" t="s">
        <v>58</v>
      </c>
      <c r="AF107" s="253" t="s">
        <v>59</v>
      </c>
    </row>
    <row r="108" spans="1:32" s="5" customFormat="1" ht="13.5" thickBot="1">
      <c r="A108" s="254"/>
      <c r="B108" s="412" t="s">
        <v>0</v>
      </c>
      <c r="C108" s="412"/>
      <c r="D108" s="162"/>
      <c r="E108" s="162"/>
      <c r="F108" s="162"/>
      <c r="G108" s="162"/>
      <c r="H108" s="162"/>
      <c r="I108" s="163"/>
      <c r="J108" s="164"/>
      <c r="K108" s="255">
        <f>SUM(K107)</f>
        <v>3900000</v>
      </c>
      <c r="L108" s="166"/>
      <c r="M108" s="166"/>
      <c r="N108" s="166"/>
      <c r="O108" s="166"/>
      <c r="P108" s="166"/>
      <c r="Q108" s="166"/>
      <c r="R108" s="166"/>
      <c r="S108" s="166"/>
      <c r="T108" s="166"/>
      <c r="U108" s="166"/>
      <c r="V108" s="166"/>
      <c r="W108" s="166"/>
      <c r="X108" s="166"/>
      <c r="Y108" s="166"/>
      <c r="Z108" s="166"/>
      <c r="AA108" s="166"/>
      <c r="AB108" s="166"/>
      <c r="AC108" s="166"/>
      <c r="AD108" s="166"/>
      <c r="AE108" s="166"/>
      <c r="AF108" s="167"/>
    </row>
    <row r="109" spans="1:14" s="5" customFormat="1" ht="13.5" thickBot="1">
      <c r="A109" s="3"/>
      <c r="B109" s="256"/>
      <c r="I109" s="440" t="s">
        <v>42</v>
      </c>
      <c r="J109" s="441"/>
      <c r="K109" s="257">
        <f>K48+K54+K60+K69+K78+K92+K100+K105+K108</f>
        <v>113079965.63</v>
      </c>
      <c r="L109" s="3"/>
      <c r="M109" s="3"/>
      <c r="N109" s="3"/>
    </row>
    <row r="110" spans="1:14" s="16" customFormat="1" ht="12.75">
      <c r="A110" s="18"/>
      <c r="B110" s="18"/>
      <c r="C110" s="17"/>
      <c r="D110" s="90"/>
      <c r="E110" s="90"/>
      <c r="F110" s="90"/>
      <c r="G110" s="90"/>
      <c r="H110" s="90"/>
      <c r="I110" s="91"/>
      <c r="J110" s="76"/>
      <c r="K110" s="18"/>
      <c r="L110" s="18"/>
      <c r="M110" s="18"/>
      <c r="N110" s="18"/>
    </row>
    <row r="111" spans="1:14" s="5" customFormat="1" ht="12.75">
      <c r="A111" s="3"/>
      <c r="B111" s="3" t="s">
        <v>209</v>
      </c>
      <c r="C111" s="4"/>
      <c r="D111" s="9"/>
      <c r="E111" s="9"/>
      <c r="F111" s="9"/>
      <c r="G111" s="9"/>
      <c r="H111" s="9"/>
      <c r="I111" s="10"/>
      <c r="J111" s="15"/>
      <c r="K111" s="3"/>
      <c r="L111" s="3"/>
      <c r="M111" s="3"/>
      <c r="N111" s="3"/>
    </row>
    <row r="112" spans="1:14" s="5" customFormat="1" ht="12.75">
      <c r="A112" s="3"/>
      <c r="B112" s="3" t="s">
        <v>208</v>
      </c>
      <c r="C112" s="4"/>
      <c r="D112" s="9"/>
      <c r="E112" s="9"/>
      <c r="F112" s="9"/>
      <c r="G112" s="9"/>
      <c r="H112" s="9"/>
      <c r="I112" s="10"/>
      <c r="J112" s="15"/>
      <c r="K112" s="3"/>
      <c r="L112" s="3"/>
      <c r="M112" s="3"/>
      <c r="N112" s="3"/>
    </row>
    <row r="113" spans="2:10" s="3" customFormat="1" ht="12.75" customHeight="1">
      <c r="B113" s="3" t="s">
        <v>302</v>
      </c>
      <c r="C113" s="4"/>
      <c r="D113" s="9"/>
      <c r="E113" s="9"/>
      <c r="F113" s="9"/>
      <c r="G113" s="9"/>
      <c r="H113" s="9"/>
      <c r="I113" s="10"/>
      <c r="J113" s="15"/>
    </row>
    <row r="114" spans="1:14" s="16" customFormat="1" ht="12.75">
      <c r="A114" s="18"/>
      <c r="B114" s="18"/>
      <c r="C114" s="17"/>
      <c r="D114" s="90"/>
      <c r="E114" s="90"/>
      <c r="F114" s="90"/>
      <c r="G114" s="90"/>
      <c r="H114" s="90"/>
      <c r="I114" s="91"/>
      <c r="J114" s="76"/>
      <c r="K114" s="18"/>
      <c r="L114" s="18"/>
      <c r="M114" s="18"/>
      <c r="N114" s="18"/>
    </row>
    <row r="115" spans="1:14" s="5" customFormat="1" ht="12.75">
      <c r="A115" s="3"/>
      <c r="B115" s="3"/>
      <c r="C115" s="4"/>
      <c r="D115" s="9"/>
      <c r="E115" s="9"/>
      <c r="F115" s="9"/>
      <c r="G115" s="9"/>
      <c r="H115" s="9"/>
      <c r="I115" s="10"/>
      <c r="J115" s="15"/>
      <c r="K115" s="3"/>
      <c r="L115" s="3"/>
      <c r="M115" s="3"/>
      <c r="N115" s="3"/>
    </row>
    <row r="116" spans="3:10" s="3" customFormat="1" ht="12.75">
      <c r="C116" s="4"/>
      <c r="D116" s="9"/>
      <c r="E116" s="9"/>
      <c r="F116" s="9"/>
      <c r="G116" s="9"/>
      <c r="H116" s="9"/>
      <c r="I116" s="10"/>
      <c r="J116" s="15"/>
    </row>
    <row r="117" spans="3:10" s="3" customFormat="1" ht="21.75" customHeight="1">
      <c r="C117" s="4"/>
      <c r="D117" s="9"/>
      <c r="E117" s="9"/>
      <c r="F117" s="9"/>
      <c r="G117" s="9"/>
      <c r="H117" s="9"/>
      <c r="I117" s="10"/>
      <c r="J117" s="15"/>
    </row>
    <row r="118" spans="3:10" s="3" customFormat="1" ht="12.75">
      <c r="C118" s="4"/>
      <c r="D118" s="9"/>
      <c r="E118" s="9"/>
      <c r="F118" s="9"/>
      <c r="G118" s="9"/>
      <c r="H118" s="9"/>
      <c r="I118" s="10"/>
      <c r="J118" s="15"/>
    </row>
  </sheetData>
  <sheetProtection/>
  <mergeCells count="47">
    <mergeCell ref="V3:V4"/>
    <mergeCell ref="E3:E4"/>
    <mergeCell ref="G3:G4"/>
    <mergeCell ref="H3:H4"/>
    <mergeCell ref="N3:N4"/>
    <mergeCell ref="T3:T4"/>
    <mergeCell ref="U3:U4"/>
    <mergeCell ref="S3:S4"/>
    <mergeCell ref="I109:J109"/>
    <mergeCell ref="A79:AF79"/>
    <mergeCell ref="A93:AF93"/>
    <mergeCell ref="A101:AF101"/>
    <mergeCell ref="A48:C48"/>
    <mergeCell ref="A61:AF61"/>
    <mergeCell ref="A70:AF70"/>
    <mergeCell ref="A92:C92"/>
    <mergeCell ref="B69:C69"/>
    <mergeCell ref="P73:R73"/>
    <mergeCell ref="P74:R74"/>
    <mergeCell ref="P76:R76"/>
    <mergeCell ref="L3:L4"/>
    <mergeCell ref="AE3:AE4"/>
    <mergeCell ref="AC3:AC4"/>
    <mergeCell ref="W3:AB3"/>
    <mergeCell ref="AD3:AD4"/>
    <mergeCell ref="A5:AF5"/>
    <mergeCell ref="A49:AF49"/>
    <mergeCell ref="A55:AF55"/>
    <mergeCell ref="AF3:AF4"/>
    <mergeCell ref="M3:M4"/>
    <mergeCell ref="A105:C105"/>
    <mergeCell ref="A106:AF106"/>
    <mergeCell ref="A3:A4"/>
    <mergeCell ref="A60:C60"/>
    <mergeCell ref="O3:O4"/>
    <mergeCell ref="P3:R3"/>
    <mergeCell ref="D3:D4"/>
    <mergeCell ref="I3:I4"/>
    <mergeCell ref="B108:C108"/>
    <mergeCell ref="K3:K4"/>
    <mergeCell ref="A100:C100"/>
    <mergeCell ref="A78:C78"/>
    <mergeCell ref="C3:C4"/>
    <mergeCell ref="A54:C54"/>
    <mergeCell ref="J3:J4"/>
    <mergeCell ref="B3:B4"/>
    <mergeCell ref="F3:F4"/>
  </mergeCells>
  <printOptions/>
  <pageMargins left="0.7874015748031497" right="0.7874015748031497" top="0.984251968503937" bottom="0.984251968503937" header="0.5118110236220472" footer="0.5118110236220472"/>
  <pageSetup horizontalDpi="600" verticalDpi="600" orientation="landscape" paperSize="8" scale="34" r:id="rId1"/>
  <headerFooter alignWithMargins="0">
    <oddFooter>&amp;CStrona &amp;P z &amp;N</oddFooter>
  </headerFooter>
  <rowBreaks count="1" manualBreakCount="1">
    <brk id="48" max="31" man="1"/>
  </rowBreaks>
</worksheet>
</file>

<file path=xl/worksheets/sheet3.xml><?xml version="1.0" encoding="utf-8"?>
<worksheet xmlns="http://schemas.openxmlformats.org/spreadsheetml/2006/main" xmlns:r="http://schemas.openxmlformats.org/officeDocument/2006/relationships">
  <dimension ref="A1:F900"/>
  <sheetViews>
    <sheetView zoomScale="110" zoomScaleNormal="110" zoomScaleSheetLayoutView="75" zoomScalePageLayoutView="0" workbookViewId="0" topLeftCell="A1">
      <selection activeCell="D380" sqref="D380"/>
    </sheetView>
  </sheetViews>
  <sheetFormatPr defaultColWidth="9.140625" defaultRowHeight="12.75"/>
  <cols>
    <col min="1" max="1" width="5.57421875" style="3" customWidth="1"/>
    <col min="2" max="2" width="52.7109375" style="7" customWidth="1"/>
    <col min="3" max="3" width="15.421875" style="4" customWidth="1"/>
    <col min="4" max="4" width="24.8515625" style="9" customWidth="1"/>
    <col min="5" max="5" width="12.140625" style="0" bestFit="1" customWidth="1"/>
    <col min="6" max="6" width="11.140625" style="0" customWidth="1"/>
  </cols>
  <sheetData>
    <row r="1" spans="1:4" s="3" customFormat="1" ht="12.75">
      <c r="A1" s="6" t="s">
        <v>71</v>
      </c>
      <c r="B1" s="7"/>
      <c r="C1" s="4"/>
      <c r="D1" s="88"/>
    </row>
    <row r="2" spans="2:4" s="3" customFormat="1" ht="13.5" thickBot="1">
      <c r="B2" s="7"/>
      <c r="C2" s="4"/>
      <c r="D2" s="9"/>
    </row>
    <row r="3" spans="1:4" s="3" customFormat="1" ht="13.5" thickBot="1">
      <c r="A3" s="458" t="s">
        <v>567</v>
      </c>
      <c r="B3" s="459"/>
      <c r="C3" s="459"/>
      <c r="D3" s="460"/>
    </row>
    <row r="4" spans="1:4" s="3" customFormat="1" ht="13.5" thickBot="1">
      <c r="A4" s="161" t="s">
        <v>102</v>
      </c>
      <c r="B4" s="19" t="s">
        <v>11</v>
      </c>
      <c r="C4" s="19" t="s">
        <v>12</v>
      </c>
      <c r="D4" s="208" t="s">
        <v>13</v>
      </c>
    </row>
    <row r="5" spans="1:4" s="3" customFormat="1" ht="15.75" customHeight="1" thickBot="1">
      <c r="A5" s="425" t="s">
        <v>103</v>
      </c>
      <c r="B5" s="426"/>
      <c r="C5" s="426"/>
      <c r="D5" s="427"/>
    </row>
    <row r="6" spans="1:4" s="5" customFormat="1" ht="12.75">
      <c r="A6" s="336">
        <v>1</v>
      </c>
      <c r="B6" s="185" t="s">
        <v>300</v>
      </c>
      <c r="C6" s="186">
        <v>2016</v>
      </c>
      <c r="D6" s="337">
        <v>4000</v>
      </c>
    </row>
    <row r="7" spans="1:4" s="5" customFormat="1" ht="12.75">
      <c r="A7" s="333">
        <v>2</v>
      </c>
      <c r="B7" s="189" t="s">
        <v>459</v>
      </c>
      <c r="C7" s="190">
        <v>2016</v>
      </c>
      <c r="D7" s="245">
        <v>1350</v>
      </c>
    </row>
    <row r="8" spans="1:4" s="5" customFormat="1" ht="16.5" customHeight="1">
      <c r="A8" s="333">
        <v>3</v>
      </c>
      <c r="B8" s="189" t="s">
        <v>301</v>
      </c>
      <c r="C8" s="190">
        <v>2016</v>
      </c>
      <c r="D8" s="245">
        <v>8341.06</v>
      </c>
    </row>
    <row r="9" spans="1:4" s="5" customFormat="1" ht="12.75">
      <c r="A9" s="333">
        <v>4</v>
      </c>
      <c r="B9" s="21" t="s">
        <v>364</v>
      </c>
      <c r="C9" s="332">
        <v>42506</v>
      </c>
      <c r="D9" s="25">
        <v>4000</v>
      </c>
    </row>
    <row r="10" spans="1:4" s="5" customFormat="1" ht="12.75">
      <c r="A10" s="333">
        <v>5</v>
      </c>
      <c r="B10" s="21" t="s">
        <v>369</v>
      </c>
      <c r="C10" s="332">
        <v>42674</v>
      </c>
      <c r="D10" s="25">
        <v>2447.7</v>
      </c>
    </row>
    <row r="11" spans="1:4" s="5" customFormat="1" ht="12.75">
      <c r="A11" s="333">
        <v>6</v>
      </c>
      <c r="B11" s="21" t="s">
        <v>370</v>
      </c>
      <c r="C11" s="332">
        <v>42688</v>
      </c>
      <c r="D11" s="25">
        <v>9987.85</v>
      </c>
    </row>
    <row r="12" spans="1:4" s="5" customFormat="1" ht="12.75">
      <c r="A12" s="333">
        <v>7</v>
      </c>
      <c r="B12" s="21" t="s">
        <v>371</v>
      </c>
      <c r="C12" s="332">
        <v>42692</v>
      </c>
      <c r="D12" s="25">
        <v>1999</v>
      </c>
    </row>
    <row r="13" spans="1:4" s="5" customFormat="1" ht="12.75">
      <c r="A13" s="333">
        <v>8</v>
      </c>
      <c r="B13" s="21" t="s">
        <v>365</v>
      </c>
      <c r="C13" s="332">
        <v>42725</v>
      </c>
      <c r="D13" s="25">
        <v>8978.88</v>
      </c>
    </row>
    <row r="14" spans="1:4" s="5" customFormat="1" ht="12.75">
      <c r="A14" s="333">
        <v>9</v>
      </c>
      <c r="B14" s="21" t="s">
        <v>481</v>
      </c>
      <c r="C14" s="331">
        <v>2017</v>
      </c>
      <c r="D14" s="25">
        <v>1298</v>
      </c>
    </row>
    <row r="15" spans="1:4" s="5" customFormat="1" ht="12.75">
      <c r="A15" s="333">
        <v>10</v>
      </c>
      <c r="B15" s="21" t="s">
        <v>366</v>
      </c>
      <c r="C15" s="332">
        <v>42811</v>
      </c>
      <c r="D15" s="25">
        <v>1273.05</v>
      </c>
    </row>
    <row r="16" spans="1:4" s="5" customFormat="1" ht="12.75">
      <c r="A16" s="333">
        <v>11</v>
      </c>
      <c r="B16" s="21" t="s">
        <v>367</v>
      </c>
      <c r="C16" s="332">
        <v>42822</v>
      </c>
      <c r="D16" s="25">
        <v>4226.97</v>
      </c>
    </row>
    <row r="17" spans="1:4" s="5" customFormat="1" ht="12.75">
      <c r="A17" s="333">
        <v>12</v>
      </c>
      <c r="B17" s="21" t="s">
        <v>469</v>
      </c>
      <c r="C17" s="332">
        <v>42998</v>
      </c>
      <c r="D17" s="25">
        <v>2269</v>
      </c>
    </row>
    <row r="18" spans="1:4" s="5" customFormat="1" ht="12.75">
      <c r="A18" s="333">
        <v>13</v>
      </c>
      <c r="B18" s="21" t="s">
        <v>470</v>
      </c>
      <c r="C18" s="332">
        <v>43017</v>
      </c>
      <c r="D18" s="25">
        <v>6996</v>
      </c>
    </row>
    <row r="19" spans="1:4" s="5" customFormat="1" ht="25.5">
      <c r="A19" s="333">
        <v>14</v>
      </c>
      <c r="B19" s="21" t="s">
        <v>471</v>
      </c>
      <c r="C19" s="332">
        <v>43017</v>
      </c>
      <c r="D19" s="25">
        <v>6917.98</v>
      </c>
    </row>
    <row r="20" spans="1:4" s="5" customFormat="1" ht="12.75">
      <c r="A20" s="333">
        <v>15</v>
      </c>
      <c r="B20" s="21" t="s">
        <v>472</v>
      </c>
      <c r="C20" s="332">
        <v>43017</v>
      </c>
      <c r="D20" s="25">
        <v>1350</v>
      </c>
    </row>
    <row r="21" spans="1:4" s="5" customFormat="1" ht="12.75">
      <c r="A21" s="333">
        <v>16</v>
      </c>
      <c r="B21" s="24" t="s">
        <v>433</v>
      </c>
      <c r="C21" s="22">
        <v>2018</v>
      </c>
      <c r="D21" s="245">
        <v>1999</v>
      </c>
    </row>
    <row r="22" spans="1:4" s="5" customFormat="1" ht="12.75">
      <c r="A22" s="333">
        <v>17</v>
      </c>
      <c r="B22" s="21" t="s">
        <v>473</v>
      </c>
      <c r="C22" s="332">
        <v>43347</v>
      </c>
      <c r="D22" s="25">
        <v>1507.99</v>
      </c>
    </row>
    <row r="23" spans="1:4" s="5" customFormat="1" ht="25.5">
      <c r="A23" s="333">
        <v>18</v>
      </c>
      <c r="B23" s="21" t="s">
        <v>474</v>
      </c>
      <c r="C23" s="332">
        <v>43343</v>
      </c>
      <c r="D23" s="25">
        <v>1629</v>
      </c>
    </row>
    <row r="24" spans="1:4" s="5" customFormat="1" ht="12.75">
      <c r="A24" s="333">
        <v>19</v>
      </c>
      <c r="B24" s="21" t="s">
        <v>366</v>
      </c>
      <c r="C24" s="332">
        <v>43458</v>
      </c>
      <c r="D24" s="25">
        <v>1406.7</v>
      </c>
    </row>
    <row r="25" spans="1:4" s="5" customFormat="1" ht="12.75">
      <c r="A25" s="333">
        <v>20</v>
      </c>
      <c r="B25" s="21" t="s">
        <v>366</v>
      </c>
      <c r="C25" s="332">
        <v>43458</v>
      </c>
      <c r="D25" s="25">
        <v>2981.4</v>
      </c>
    </row>
    <row r="26" spans="1:4" s="5" customFormat="1" ht="12.75">
      <c r="A26" s="333">
        <v>21</v>
      </c>
      <c r="B26" s="21" t="s">
        <v>366</v>
      </c>
      <c r="C26" s="332">
        <v>43458</v>
      </c>
      <c r="D26" s="25">
        <v>1406.7</v>
      </c>
    </row>
    <row r="27" spans="1:4" s="5" customFormat="1" ht="12.75">
      <c r="A27" s="333">
        <v>22</v>
      </c>
      <c r="B27" s="24" t="s">
        <v>475</v>
      </c>
      <c r="C27" s="22">
        <v>2018</v>
      </c>
      <c r="D27" s="245">
        <v>1077.4</v>
      </c>
    </row>
    <row r="28" spans="1:4" s="5" customFormat="1" ht="12.75">
      <c r="A28" s="333">
        <v>23</v>
      </c>
      <c r="B28" s="21" t="s">
        <v>476</v>
      </c>
      <c r="C28" s="332">
        <v>43465</v>
      </c>
      <c r="D28" s="25">
        <v>1076.57</v>
      </c>
    </row>
    <row r="29" spans="1:4" s="5" customFormat="1" ht="12.75">
      <c r="A29" s="333">
        <v>24</v>
      </c>
      <c r="B29" s="21" t="s">
        <v>477</v>
      </c>
      <c r="C29" s="332">
        <v>43465</v>
      </c>
      <c r="D29" s="25">
        <v>1077.4</v>
      </c>
    </row>
    <row r="30" spans="1:4" s="5" customFormat="1" ht="12.75">
      <c r="A30" s="333">
        <v>25</v>
      </c>
      <c r="B30" s="21" t="s">
        <v>478</v>
      </c>
      <c r="C30" s="332">
        <v>43466</v>
      </c>
      <c r="D30" s="25">
        <v>12107.49</v>
      </c>
    </row>
    <row r="31" spans="1:4" s="5" customFormat="1" ht="12.75">
      <c r="A31" s="333">
        <v>26</v>
      </c>
      <c r="B31" s="24" t="s">
        <v>423</v>
      </c>
      <c r="C31" s="22">
        <v>2018</v>
      </c>
      <c r="D31" s="245">
        <v>1131.6</v>
      </c>
    </row>
    <row r="32" spans="1:4" s="5" customFormat="1" ht="12.75">
      <c r="A32" s="333">
        <v>27</v>
      </c>
      <c r="B32" s="219" t="s">
        <v>607</v>
      </c>
      <c r="C32" s="334">
        <v>43467</v>
      </c>
      <c r="D32" s="25">
        <v>2099</v>
      </c>
    </row>
    <row r="33" spans="1:4" s="5" customFormat="1" ht="12.75">
      <c r="A33" s="333">
        <v>28</v>
      </c>
      <c r="B33" s="219" t="s">
        <v>608</v>
      </c>
      <c r="C33" s="335">
        <v>43468</v>
      </c>
      <c r="D33" s="25">
        <v>14900</v>
      </c>
    </row>
    <row r="34" spans="1:4" s="5" customFormat="1" ht="12.75">
      <c r="A34" s="333">
        <v>29</v>
      </c>
      <c r="B34" s="219" t="s">
        <v>609</v>
      </c>
      <c r="C34" s="335">
        <v>43469</v>
      </c>
      <c r="D34" s="25">
        <v>10800</v>
      </c>
    </row>
    <row r="35" spans="1:4" s="5" customFormat="1" ht="12.75">
      <c r="A35" s="333">
        <v>30</v>
      </c>
      <c r="B35" s="219" t="s">
        <v>610</v>
      </c>
      <c r="C35" s="335">
        <v>43470</v>
      </c>
      <c r="D35" s="25">
        <v>3567</v>
      </c>
    </row>
    <row r="36" spans="1:4" s="5" customFormat="1" ht="12.75">
      <c r="A36" s="333">
        <v>31</v>
      </c>
      <c r="B36" s="219" t="s">
        <v>611</v>
      </c>
      <c r="C36" s="335">
        <v>43471</v>
      </c>
      <c r="D36" s="25">
        <v>1560</v>
      </c>
    </row>
    <row r="37" spans="1:4" s="5" customFormat="1" ht="12.75">
      <c r="A37" s="333">
        <v>32</v>
      </c>
      <c r="B37" s="219" t="s">
        <v>612</v>
      </c>
      <c r="C37" s="335">
        <v>43472</v>
      </c>
      <c r="D37" s="25">
        <v>5450</v>
      </c>
    </row>
    <row r="38" spans="1:4" s="5" customFormat="1" ht="12.75">
      <c r="A38" s="333">
        <v>33</v>
      </c>
      <c r="B38" s="219" t="s">
        <v>611</v>
      </c>
      <c r="C38" s="335">
        <v>43471</v>
      </c>
      <c r="D38" s="25">
        <v>1560</v>
      </c>
    </row>
    <row r="39" spans="1:4" s="5" customFormat="1" ht="12.75">
      <c r="A39" s="333">
        <v>34</v>
      </c>
      <c r="B39" s="219" t="s">
        <v>613</v>
      </c>
      <c r="C39" s="335">
        <v>43472</v>
      </c>
      <c r="D39" s="25">
        <v>1194.7</v>
      </c>
    </row>
    <row r="40" spans="1:4" s="5" customFormat="1" ht="25.5">
      <c r="A40" s="333">
        <v>35</v>
      </c>
      <c r="B40" s="219" t="s">
        <v>614</v>
      </c>
      <c r="C40" s="335">
        <v>43473</v>
      </c>
      <c r="D40" s="25">
        <v>1170</v>
      </c>
    </row>
    <row r="41" spans="1:4" s="5" customFormat="1" ht="27" customHeight="1" thickBot="1">
      <c r="A41" s="330">
        <v>36</v>
      </c>
      <c r="B41" s="338" t="s">
        <v>615</v>
      </c>
      <c r="C41" s="339">
        <v>43474</v>
      </c>
      <c r="D41" s="27">
        <v>1170</v>
      </c>
    </row>
    <row r="42" spans="1:4" s="5" customFormat="1" ht="13.5" thickBot="1">
      <c r="A42" s="29"/>
      <c r="B42" s="53" t="s">
        <v>0</v>
      </c>
      <c r="C42" s="30"/>
      <c r="D42" s="220">
        <f>SUM(D6:D41)</f>
        <v>136307.44</v>
      </c>
    </row>
    <row r="43" spans="1:4" s="3" customFormat="1" ht="13.5" customHeight="1" thickBot="1">
      <c r="A43" s="452" t="s">
        <v>104</v>
      </c>
      <c r="B43" s="453"/>
      <c r="C43" s="453"/>
      <c r="D43" s="454"/>
    </row>
    <row r="44" spans="1:4" s="5" customFormat="1" ht="12.75">
      <c r="A44" s="145">
        <v>1</v>
      </c>
      <c r="B44" s="38" t="s">
        <v>439</v>
      </c>
      <c r="C44" s="39">
        <v>2016</v>
      </c>
      <c r="D44" s="172">
        <v>3499</v>
      </c>
    </row>
    <row r="45" spans="1:4" s="5" customFormat="1" ht="12.75">
      <c r="A45" s="23">
        <v>2</v>
      </c>
      <c r="B45" s="24" t="s">
        <v>88</v>
      </c>
      <c r="C45" s="22">
        <v>2017</v>
      </c>
      <c r="D45" s="25">
        <v>2180</v>
      </c>
    </row>
    <row r="46" spans="1:4" s="5" customFormat="1" ht="12.75">
      <c r="A46" s="23">
        <v>3</v>
      </c>
      <c r="B46" s="24" t="s">
        <v>440</v>
      </c>
      <c r="C46" s="22">
        <v>2017</v>
      </c>
      <c r="D46" s="25">
        <v>1499.99</v>
      </c>
    </row>
    <row r="47" spans="1:4" s="5" customFormat="1" ht="12.75">
      <c r="A47" s="23">
        <v>4</v>
      </c>
      <c r="B47" s="24" t="s">
        <v>363</v>
      </c>
      <c r="C47" s="22">
        <v>2018</v>
      </c>
      <c r="D47" s="25">
        <v>1639.99</v>
      </c>
    </row>
    <row r="48" spans="1:4" s="5" customFormat="1" ht="13.5" thickBot="1">
      <c r="A48" s="28">
        <v>5</v>
      </c>
      <c r="B48" s="52" t="s">
        <v>440</v>
      </c>
      <c r="C48" s="26">
        <v>2018</v>
      </c>
      <c r="D48" s="27">
        <v>3034.46</v>
      </c>
    </row>
    <row r="49" spans="1:4" s="5" customFormat="1" ht="13.5" customHeight="1" thickBot="1">
      <c r="A49" s="168"/>
      <c r="B49" s="169" t="s">
        <v>0</v>
      </c>
      <c r="C49" s="170"/>
      <c r="D49" s="171">
        <f>SUM(D44:D48)</f>
        <v>11853.439999999999</v>
      </c>
    </row>
    <row r="50" spans="1:4" s="5" customFormat="1" ht="13.5" customHeight="1" thickBot="1">
      <c r="A50" s="452" t="s">
        <v>211</v>
      </c>
      <c r="B50" s="453"/>
      <c r="C50" s="453"/>
      <c r="D50" s="454"/>
    </row>
    <row r="51" spans="1:4" s="5" customFormat="1" ht="12.75" customHeight="1">
      <c r="A51" s="23">
        <v>1</v>
      </c>
      <c r="B51" s="152" t="s">
        <v>398</v>
      </c>
      <c r="C51" s="22">
        <v>2017</v>
      </c>
      <c r="D51" s="25">
        <v>3000</v>
      </c>
    </row>
    <row r="52" spans="1:4" s="5" customFormat="1" ht="12.75" customHeight="1">
      <c r="A52" s="23">
        <v>2</v>
      </c>
      <c r="B52" s="152" t="s">
        <v>401</v>
      </c>
      <c r="C52" s="22">
        <v>2017</v>
      </c>
      <c r="D52" s="25">
        <v>6321.6</v>
      </c>
    </row>
    <row r="53" spans="1:4" s="5" customFormat="1" ht="12.75" customHeight="1">
      <c r="A53" s="23">
        <v>3</v>
      </c>
      <c r="B53" s="152" t="s">
        <v>402</v>
      </c>
      <c r="C53" s="22">
        <v>2017</v>
      </c>
      <c r="D53" s="25">
        <v>6800</v>
      </c>
    </row>
    <row r="54" spans="1:4" s="5" customFormat="1" ht="12.75" customHeight="1" thickBot="1">
      <c r="A54" s="28">
        <v>4</v>
      </c>
      <c r="B54" s="196" t="s">
        <v>404</v>
      </c>
      <c r="C54" s="26">
        <v>2018</v>
      </c>
      <c r="D54" s="27">
        <v>3400</v>
      </c>
    </row>
    <row r="55" spans="1:4" s="5" customFormat="1" ht="12.75" customHeight="1" thickBot="1">
      <c r="A55" s="307"/>
      <c r="B55" s="467" t="s">
        <v>0</v>
      </c>
      <c r="C55" s="468"/>
      <c r="D55" s="61">
        <f>SUM(D51:D54)</f>
        <v>19521.6</v>
      </c>
    </row>
    <row r="56" spans="1:4" s="5" customFormat="1" ht="13.5" customHeight="1" thickBot="1">
      <c r="A56" s="455" t="s">
        <v>431</v>
      </c>
      <c r="B56" s="456"/>
      <c r="C56" s="456"/>
      <c r="D56" s="457"/>
    </row>
    <row r="57" spans="1:4" s="5" customFormat="1" ht="13.5" customHeight="1">
      <c r="A57" s="31">
        <v>1</v>
      </c>
      <c r="B57" s="32" t="s">
        <v>296</v>
      </c>
      <c r="C57" s="33">
        <v>2016</v>
      </c>
      <c r="D57" s="34">
        <v>12421</v>
      </c>
    </row>
    <row r="58" spans="1:4" s="5" customFormat="1" ht="13.5" customHeight="1">
      <c r="A58" s="23">
        <v>2</v>
      </c>
      <c r="B58" s="24" t="s">
        <v>348</v>
      </c>
      <c r="C58" s="22">
        <v>2016</v>
      </c>
      <c r="D58" s="25">
        <v>5999.99</v>
      </c>
    </row>
    <row r="59" spans="1:4" s="5" customFormat="1" ht="13.5" customHeight="1">
      <c r="A59" s="23">
        <v>3</v>
      </c>
      <c r="B59" s="24" t="s">
        <v>349</v>
      </c>
      <c r="C59" s="22">
        <v>2016</v>
      </c>
      <c r="D59" s="25">
        <v>499</v>
      </c>
    </row>
    <row r="60" spans="1:4" s="5" customFormat="1" ht="13.5" customHeight="1">
      <c r="A60" s="23">
        <v>4</v>
      </c>
      <c r="B60" s="24" t="s">
        <v>350</v>
      </c>
      <c r="C60" s="22">
        <v>2016</v>
      </c>
      <c r="D60" s="25">
        <v>399</v>
      </c>
    </row>
    <row r="61" spans="1:4" s="5" customFormat="1" ht="13.5" customHeight="1">
      <c r="A61" s="23">
        <v>5</v>
      </c>
      <c r="B61" s="24" t="s">
        <v>350</v>
      </c>
      <c r="C61" s="22">
        <v>2016</v>
      </c>
      <c r="D61" s="25">
        <v>399</v>
      </c>
    </row>
    <row r="62" spans="1:4" s="5" customFormat="1" ht="13.5" customHeight="1">
      <c r="A62" s="23">
        <v>6</v>
      </c>
      <c r="B62" s="24" t="s">
        <v>351</v>
      </c>
      <c r="C62" s="22">
        <v>2016</v>
      </c>
      <c r="D62" s="25">
        <v>1999</v>
      </c>
    </row>
    <row r="63" spans="1:4" s="5" customFormat="1" ht="13.5" customHeight="1">
      <c r="A63" s="23">
        <v>7</v>
      </c>
      <c r="B63" s="24" t="s">
        <v>352</v>
      </c>
      <c r="C63" s="22">
        <v>2016</v>
      </c>
      <c r="D63" s="25">
        <v>399</v>
      </c>
    </row>
    <row r="64" spans="1:4" s="5" customFormat="1" ht="13.5" customHeight="1">
      <c r="A64" s="23">
        <v>8</v>
      </c>
      <c r="B64" s="24" t="s">
        <v>353</v>
      </c>
      <c r="C64" s="22">
        <v>2016</v>
      </c>
      <c r="D64" s="25">
        <v>399</v>
      </c>
    </row>
    <row r="65" spans="1:4" s="5" customFormat="1" ht="13.5" customHeight="1">
      <c r="A65" s="23">
        <v>9</v>
      </c>
      <c r="B65" s="24" t="s">
        <v>353</v>
      </c>
      <c r="C65" s="22">
        <v>2016</v>
      </c>
      <c r="D65" s="25">
        <v>399</v>
      </c>
    </row>
    <row r="66" spans="1:4" s="5" customFormat="1" ht="13.5" customHeight="1">
      <c r="A66" s="23">
        <v>10</v>
      </c>
      <c r="B66" s="24" t="s">
        <v>382</v>
      </c>
      <c r="C66" s="22">
        <v>2018</v>
      </c>
      <c r="D66" s="25">
        <v>990</v>
      </c>
    </row>
    <row r="67" spans="1:4" s="5" customFormat="1" ht="13.5" customHeight="1">
      <c r="A67" s="23">
        <v>11</v>
      </c>
      <c r="B67" s="24" t="s">
        <v>383</v>
      </c>
      <c r="C67" s="22">
        <v>2018</v>
      </c>
      <c r="D67" s="25">
        <v>9650</v>
      </c>
    </row>
    <row r="68" spans="1:4" s="5" customFormat="1" ht="13.5" customHeight="1">
      <c r="A68" s="23">
        <v>12</v>
      </c>
      <c r="B68" s="24" t="s">
        <v>384</v>
      </c>
      <c r="C68" s="22">
        <v>2018</v>
      </c>
      <c r="D68" s="25">
        <v>9560</v>
      </c>
    </row>
    <row r="69" spans="1:4" s="5" customFormat="1" ht="13.5" customHeight="1">
      <c r="A69" s="23">
        <v>13</v>
      </c>
      <c r="B69" s="24" t="s">
        <v>432</v>
      </c>
      <c r="C69" s="22">
        <v>2018</v>
      </c>
      <c r="D69" s="25">
        <v>379</v>
      </c>
    </row>
    <row r="70" spans="1:4" s="5" customFormat="1" ht="13.5" customHeight="1">
      <c r="A70" s="23">
        <v>14</v>
      </c>
      <c r="B70" s="24" t="s">
        <v>433</v>
      </c>
      <c r="C70" s="22">
        <v>2018</v>
      </c>
      <c r="D70" s="25">
        <v>1480</v>
      </c>
    </row>
    <row r="71" spans="1:4" s="5" customFormat="1" ht="13.5" customHeight="1" thickBot="1">
      <c r="A71" s="28">
        <v>15</v>
      </c>
      <c r="B71" s="52" t="s">
        <v>571</v>
      </c>
      <c r="C71" s="26">
        <v>2019</v>
      </c>
      <c r="D71" s="27">
        <v>1500</v>
      </c>
    </row>
    <row r="72" spans="1:4" s="5" customFormat="1" ht="13.5" thickBot="1">
      <c r="A72" s="416" t="s">
        <v>0</v>
      </c>
      <c r="B72" s="417" t="s">
        <v>2</v>
      </c>
      <c r="C72" s="30"/>
      <c r="D72" s="54">
        <f>SUM(D57:D71)</f>
        <v>46472.99</v>
      </c>
    </row>
    <row r="73" spans="1:4" s="5" customFormat="1" ht="12.75" customHeight="1" thickBot="1">
      <c r="A73" s="455" t="s">
        <v>144</v>
      </c>
      <c r="B73" s="456"/>
      <c r="C73" s="456"/>
      <c r="D73" s="457"/>
    </row>
    <row r="74" spans="1:4" s="5" customFormat="1" ht="12.75" customHeight="1">
      <c r="A74" s="31">
        <v>1</v>
      </c>
      <c r="B74" s="213" t="s">
        <v>88</v>
      </c>
      <c r="C74" s="33">
        <v>2019</v>
      </c>
      <c r="D74" s="224">
        <v>2074</v>
      </c>
    </row>
    <row r="75" spans="1:4" s="209" customFormat="1" ht="12.75" customHeight="1">
      <c r="A75" s="23">
        <v>2</v>
      </c>
      <c r="B75" s="21" t="s">
        <v>409</v>
      </c>
      <c r="C75" s="22">
        <v>2018</v>
      </c>
      <c r="D75" s="212">
        <v>2719</v>
      </c>
    </row>
    <row r="76" spans="1:4" s="209" customFormat="1" ht="12.75" customHeight="1">
      <c r="A76" s="23">
        <v>3</v>
      </c>
      <c r="B76" s="21" t="s">
        <v>409</v>
      </c>
      <c r="C76" s="22">
        <v>2018</v>
      </c>
      <c r="D76" s="212">
        <v>2719</v>
      </c>
    </row>
    <row r="77" spans="1:4" s="209" customFormat="1" ht="12.75" customHeight="1">
      <c r="A77" s="23">
        <v>4</v>
      </c>
      <c r="B77" s="219" t="s">
        <v>453</v>
      </c>
      <c r="C77" s="190">
        <v>2018</v>
      </c>
      <c r="D77" s="25">
        <v>1600</v>
      </c>
    </row>
    <row r="78" spans="1:4" s="209" customFormat="1" ht="12.75" customHeight="1">
      <c r="A78" s="23">
        <v>5</v>
      </c>
      <c r="B78" s="219" t="s">
        <v>453</v>
      </c>
      <c r="C78" s="190">
        <v>2018</v>
      </c>
      <c r="D78" s="25">
        <v>1600</v>
      </c>
    </row>
    <row r="79" spans="1:4" s="209" customFormat="1" ht="12.75" customHeight="1">
      <c r="A79" s="23">
        <v>6</v>
      </c>
      <c r="B79" s="219" t="s">
        <v>453</v>
      </c>
      <c r="C79" s="190">
        <v>2018</v>
      </c>
      <c r="D79" s="25">
        <v>1600</v>
      </c>
    </row>
    <row r="80" spans="1:4" s="209" customFormat="1" ht="12.75" customHeight="1">
      <c r="A80" s="23">
        <v>7</v>
      </c>
      <c r="B80" s="219" t="s">
        <v>453</v>
      </c>
      <c r="C80" s="190">
        <v>2018</v>
      </c>
      <c r="D80" s="25">
        <v>1600</v>
      </c>
    </row>
    <row r="81" spans="1:4" s="209" customFormat="1" ht="12.75" customHeight="1">
      <c r="A81" s="23">
        <v>8</v>
      </c>
      <c r="B81" s="219" t="s">
        <v>453</v>
      </c>
      <c r="C81" s="190">
        <v>2018</v>
      </c>
      <c r="D81" s="25">
        <v>1600</v>
      </c>
    </row>
    <row r="82" spans="1:4" s="209" customFormat="1" ht="12.75" customHeight="1">
      <c r="A82" s="23">
        <v>9</v>
      </c>
      <c r="B82" s="219" t="s">
        <v>453</v>
      </c>
      <c r="C82" s="190">
        <v>2018</v>
      </c>
      <c r="D82" s="25">
        <v>1600</v>
      </c>
    </row>
    <row r="83" spans="1:4" s="209" customFormat="1" ht="12.75" customHeight="1">
      <c r="A83" s="23">
        <v>10</v>
      </c>
      <c r="B83" s="219" t="s">
        <v>453</v>
      </c>
      <c r="C83" s="190">
        <v>2018</v>
      </c>
      <c r="D83" s="25">
        <v>1600</v>
      </c>
    </row>
    <row r="84" spans="1:4" s="209" customFormat="1" ht="12.75" customHeight="1">
      <c r="A84" s="23">
        <v>11</v>
      </c>
      <c r="B84" s="219" t="s">
        <v>453</v>
      </c>
      <c r="C84" s="190">
        <v>2018</v>
      </c>
      <c r="D84" s="25">
        <v>1600</v>
      </c>
    </row>
    <row r="85" spans="1:4" s="209" customFormat="1" ht="12.75" customHeight="1">
      <c r="A85" s="23">
        <v>12</v>
      </c>
      <c r="B85" s="219" t="s">
        <v>453</v>
      </c>
      <c r="C85" s="190">
        <v>2018</v>
      </c>
      <c r="D85" s="25">
        <v>1600</v>
      </c>
    </row>
    <row r="86" spans="1:4" s="209" customFormat="1" ht="12.75" customHeight="1">
      <c r="A86" s="23">
        <v>13</v>
      </c>
      <c r="B86" s="219" t="s">
        <v>453</v>
      </c>
      <c r="C86" s="190">
        <v>2018</v>
      </c>
      <c r="D86" s="25">
        <v>1600</v>
      </c>
    </row>
    <row r="87" spans="1:4" s="209" customFormat="1" ht="12.75" customHeight="1">
      <c r="A87" s="23">
        <v>14</v>
      </c>
      <c r="B87" s="219" t="s">
        <v>453</v>
      </c>
      <c r="C87" s="190">
        <v>2018</v>
      </c>
      <c r="D87" s="25">
        <v>1600</v>
      </c>
    </row>
    <row r="88" spans="1:4" s="209" customFormat="1" ht="12.75" customHeight="1">
      <c r="A88" s="23">
        <v>15</v>
      </c>
      <c r="B88" s="219" t="s">
        <v>453</v>
      </c>
      <c r="C88" s="190">
        <v>2018</v>
      </c>
      <c r="D88" s="25">
        <v>1600</v>
      </c>
    </row>
    <row r="89" spans="1:4" s="209" customFormat="1" ht="12.75" customHeight="1">
      <c r="A89" s="23">
        <v>16</v>
      </c>
      <c r="B89" s="219" t="s">
        <v>453</v>
      </c>
      <c r="C89" s="190">
        <v>2018</v>
      </c>
      <c r="D89" s="25">
        <v>1600</v>
      </c>
    </row>
    <row r="90" spans="1:4" s="209" customFormat="1" ht="12.75" customHeight="1">
      <c r="A90" s="23">
        <v>17</v>
      </c>
      <c r="B90" s="21" t="s">
        <v>420</v>
      </c>
      <c r="C90" s="22">
        <v>2018</v>
      </c>
      <c r="D90" s="212">
        <v>4500</v>
      </c>
    </row>
    <row r="91" spans="1:4" s="209" customFormat="1" ht="12.75" customHeight="1">
      <c r="A91" s="23">
        <v>18</v>
      </c>
      <c r="B91" s="21" t="s">
        <v>88</v>
      </c>
      <c r="C91" s="22">
        <v>2018</v>
      </c>
      <c r="D91" s="212">
        <v>2951</v>
      </c>
    </row>
    <row r="92" spans="1:4" s="209" customFormat="1" ht="12.75" customHeight="1">
      <c r="A92" s="23">
        <v>19</v>
      </c>
      <c r="B92" s="21" t="s">
        <v>409</v>
      </c>
      <c r="C92" s="22">
        <v>2018</v>
      </c>
      <c r="D92" s="212">
        <v>2719</v>
      </c>
    </row>
    <row r="93" spans="1:4" s="209" customFormat="1" ht="12.75" customHeight="1">
      <c r="A93" s="23">
        <v>20</v>
      </c>
      <c r="B93" s="21" t="s">
        <v>409</v>
      </c>
      <c r="C93" s="22">
        <v>2018</v>
      </c>
      <c r="D93" s="212">
        <v>2719</v>
      </c>
    </row>
    <row r="94" spans="1:4" s="209" customFormat="1" ht="12.75" customHeight="1">
      <c r="A94" s="23">
        <v>21</v>
      </c>
      <c r="B94" s="21" t="s">
        <v>89</v>
      </c>
      <c r="C94" s="22">
        <v>2017</v>
      </c>
      <c r="D94" s="212">
        <v>920</v>
      </c>
    </row>
    <row r="95" spans="1:4" s="209" customFormat="1" ht="13.5" customHeight="1">
      <c r="A95" s="23">
        <v>22</v>
      </c>
      <c r="B95" s="21" t="s">
        <v>410</v>
      </c>
      <c r="C95" s="22">
        <v>2017</v>
      </c>
      <c r="D95" s="212">
        <v>3160.8</v>
      </c>
    </row>
    <row r="96" spans="1:4" s="209" customFormat="1" ht="13.5" customHeight="1">
      <c r="A96" s="23">
        <v>23</v>
      </c>
      <c r="B96" s="21" t="s">
        <v>410</v>
      </c>
      <c r="C96" s="22">
        <v>2017</v>
      </c>
      <c r="D96" s="212">
        <v>3160.8</v>
      </c>
    </row>
    <row r="97" spans="1:4" s="209" customFormat="1" ht="13.5" customHeight="1">
      <c r="A97" s="23">
        <v>24</v>
      </c>
      <c r="B97" s="21" t="s">
        <v>412</v>
      </c>
      <c r="C97" s="22">
        <v>2017</v>
      </c>
      <c r="D97" s="212">
        <v>2691</v>
      </c>
    </row>
    <row r="98" spans="1:4" s="209" customFormat="1" ht="13.5" customHeight="1">
      <c r="A98" s="23">
        <v>25</v>
      </c>
      <c r="B98" s="21" t="s">
        <v>413</v>
      </c>
      <c r="C98" s="22">
        <v>2017</v>
      </c>
      <c r="D98" s="212">
        <v>990</v>
      </c>
    </row>
    <row r="99" spans="1:4" s="5" customFormat="1" ht="14.25" customHeight="1">
      <c r="A99" s="23">
        <v>26</v>
      </c>
      <c r="B99" s="214" t="s">
        <v>414</v>
      </c>
      <c r="C99" s="215">
        <v>2018</v>
      </c>
      <c r="D99" s="218">
        <v>2489.99</v>
      </c>
    </row>
    <row r="100" spans="1:4" s="5" customFormat="1" ht="14.25" customHeight="1" thickBot="1">
      <c r="A100" s="28">
        <v>27</v>
      </c>
      <c r="B100" s="210" t="s">
        <v>455</v>
      </c>
      <c r="C100" s="211">
        <v>2018</v>
      </c>
      <c r="D100" s="217">
        <v>1199.99</v>
      </c>
    </row>
    <row r="101" spans="1:4" s="3" customFormat="1" ht="13.5" thickBot="1">
      <c r="A101" s="29"/>
      <c r="B101" s="417" t="s">
        <v>9</v>
      </c>
      <c r="C101" s="417"/>
      <c r="D101" s="220">
        <f>SUM(D74:D100)</f>
        <v>55813.58</v>
      </c>
    </row>
    <row r="102" spans="1:4" s="3" customFormat="1" ht="13.5" thickBot="1">
      <c r="A102" s="455" t="s">
        <v>336</v>
      </c>
      <c r="B102" s="456"/>
      <c r="C102" s="456"/>
      <c r="D102" s="457"/>
    </row>
    <row r="103" spans="1:4" s="5" customFormat="1" ht="12.75">
      <c r="A103" s="31">
        <v>1</v>
      </c>
      <c r="B103" s="32" t="s">
        <v>304</v>
      </c>
      <c r="C103" s="33">
        <v>2016</v>
      </c>
      <c r="D103" s="34">
        <v>918</v>
      </c>
    </row>
    <row r="104" spans="1:4" s="5" customFormat="1" ht="12.75">
      <c r="A104" s="23">
        <v>2</v>
      </c>
      <c r="B104" s="24" t="s">
        <v>305</v>
      </c>
      <c r="C104" s="22">
        <v>2016</v>
      </c>
      <c r="D104" s="25">
        <v>624</v>
      </c>
    </row>
    <row r="105" spans="1:4" s="5" customFormat="1" ht="12.75">
      <c r="A105" s="23">
        <v>3</v>
      </c>
      <c r="B105" s="24" t="s">
        <v>305</v>
      </c>
      <c r="C105" s="22">
        <v>2016</v>
      </c>
      <c r="D105" s="25">
        <v>624</v>
      </c>
    </row>
    <row r="106" spans="1:4" s="5" customFormat="1" ht="12.75">
      <c r="A106" s="23">
        <v>4</v>
      </c>
      <c r="B106" s="24" t="s">
        <v>305</v>
      </c>
      <c r="C106" s="22">
        <v>2016</v>
      </c>
      <c r="D106" s="25">
        <v>624</v>
      </c>
    </row>
    <row r="107" spans="1:4" s="5" customFormat="1" ht="12.75">
      <c r="A107" s="23">
        <v>5</v>
      </c>
      <c r="B107" s="24" t="s">
        <v>305</v>
      </c>
      <c r="C107" s="22">
        <v>2016</v>
      </c>
      <c r="D107" s="25">
        <v>624</v>
      </c>
    </row>
    <row r="108" spans="1:4" s="5" customFormat="1" ht="12.75">
      <c r="A108" s="23">
        <v>6</v>
      </c>
      <c r="B108" s="24" t="s">
        <v>305</v>
      </c>
      <c r="C108" s="22">
        <v>2016</v>
      </c>
      <c r="D108" s="25">
        <v>624</v>
      </c>
    </row>
    <row r="109" spans="1:4" s="5" customFormat="1" ht="12.75">
      <c r="A109" s="23">
        <v>7</v>
      </c>
      <c r="B109" s="24" t="s">
        <v>305</v>
      </c>
      <c r="C109" s="22">
        <v>2016</v>
      </c>
      <c r="D109" s="25">
        <v>624</v>
      </c>
    </row>
    <row r="110" spans="1:4" s="5" customFormat="1" ht="12.75">
      <c r="A110" s="23">
        <v>8</v>
      </c>
      <c r="B110" s="24" t="s">
        <v>305</v>
      </c>
      <c r="C110" s="22">
        <v>2016</v>
      </c>
      <c r="D110" s="25">
        <v>624</v>
      </c>
    </row>
    <row r="111" spans="1:4" s="5" customFormat="1" ht="12.75">
      <c r="A111" s="23">
        <v>9</v>
      </c>
      <c r="B111" s="24" t="s">
        <v>305</v>
      </c>
      <c r="C111" s="22">
        <v>2016</v>
      </c>
      <c r="D111" s="25">
        <v>624</v>
      </c>
    </row>
    <row r="112" spans="1:4" s="5" customFormat="1" ht="12.75">
      <c r="A112" s="23">
        <v>10</v>
      </c>
      <c r="B112" s="24" t="s">
        <v>305</v>
      </c>
      <c r="C112" s="22">
        <v>2016</v>
      </c>
      <c r="D112" s="25">
        <v>624</v>
      </c>
    </row>
    <row r="113" spans="1:4" s="5" customFormat="1" ht="12.75">
      <c r="A113" s="23">
        <v>11</v>
      </c>
      <c r="B113" s="24" t="s">
        <v>305</v>
      </c>
      <c r="C113" s="22">
        <v>2016</v>
      </c>
      <c r="D113" s="25">
        <v>624</v>
      </c>
    </row>
    <row r="114" spans="1:4" s="5" customFormat="1" ht="12.75">
      <c r="A114" s="23">
        <v>12</v>
      </c>
      <c r="B114" s="24" t="s">
        <v>305</v>
      </c>
      <c r="C114" s="22">
        <v>2016</v>
      </c>
      <c r="D114" s="25">
        <v>624</v>
      </c>
    </row>
    <row r="115" spans="1:4" s="5" customFormat="1" ht="12.75">
      <c r="A115" s="23">
        <v>13</v>
      </c>
      <c r="B115" s="24" t="s">
        <v>305</v>
      </c>
      <c r="C115" s="22">
        <v>2016</v>
      </c>
      <c r="D115" s="25">
        <v>624</v>
      </c>
    </row>
    <row r="116" spans="1:4" s="5" customFormat="1" ht="12.75">
      <c r="A116" s="23">
        <v>14</v>
      </c>
      <c r="B116" s="24" t="s">
        <v>305</v>
      </c>
      <c r="C116" s="22">
        <v>2016</v>
      </c>
      <c r="D116" s="25">
        <v>624</v>
      </c>
    </row>
    <row r="117" spans="1:4" s="5" customFormat="1" ht="12.75">
      <c r="A117" s="23">
        <v>15</v>
      </c>
      <c r="B117" s="24" t="s">
        <v>305</v>
      </c>
      <c r="C117" s="22">
        <v>2016</v>
      </c>
      <c r="D117" s="25">
        <v>624</v>
      </c>
    </row>
    <row r="118" spans="1:4" s="5" customFormat="1" ht="12.75">
      <c r="A118" s="23">
        <v>16</v>
      </c>
      <c r="B118" s="24" t="s">
        <v>305</v>
      </c>
      <c r="C118" s="22">
        <v>2016</v>
      </c>
      <c r="D118" s="25">
        <v>624</v>
      </c>
    </row>
    <row r="119" spans="1:4" s="5" customFormat="1" ht="12.75">
      <c r="A119" s="23">
        <v>17</v>
      </c>
      <c r="B119" s="24" t="s">
        <v>305</v>
      </c>
      <c r="C119" s="22">
        <v>2016</v>
      </c>
      <c r="D119" s="25">
        <v>624</v>
      </c>
    </row>
    <row r="120" spans="1:4" s="5" customFormat="1" ht="12.75">
      <c r="A120" s="23">
        <v>18</v>
      </c>
      <c r="B120" s="24" t="s">
        <v>305</v>
      </c>
      <c r="C120" s="22">
        <v>2016</v>
      </c>
      <c r="D120" s="25">
        <v>624</v>
      </c>
    </row>
    <row r="121" spans="1:4" s="5" customFormat="1" ht="12.75">
      <c r="A121" s="23">
        <v>19</v>
      </c>
      <c r="B121" s="24" t="s">
        <v>305</v>
      </c>
      <c r="C121" s="22">
        <v>2016</v>
      </c>
      <c r="D121" s="25">
        <v>624</v>
      </c>
    </row>
    <row r="122" spans="1:4" s="5" customFormat="1" ht="12.75">
      <c r="A122" s="23">
        <v>20</v>
      </c>
      <c r="B122" s="24" t="s">
        <v>305</v>
      </c>
      <c r="C122" s="22">
        <v>2016</v>
      </c>
      <c r="D122" s="25">
        <v>624</v>
      </c>
    </row>
    <row r="123" spans="1:4" s="5" customFormat="1" ht="12.75">
      <c r="A123" s="23">
        <v>21</v>
      </c>
      <c r="B123" s="24" t="s">
        <v>305</v>
      </c>
      <c r="C123" s="22">
        <v>2016</v>
      </c>
      <c r="D123" s="25">
        <v>624</v>
      </c>
    </row>
    <row r="124" spans="1:4" s="5" customFormat="1" ht="12.75">
      <c r="A124" s="23">
        <v>22</v>
      </c>
      <c r="B124" s="24" t="s">
        <v>305</v>
      </c>
      <c r="C124" s="22">
        <v>2016</v>
      </c>
      <c r="D124" s="25">
        <v>624</v>
      </c>
    </row>
    <row r="125" spans="1:4" s="5" customFormat="1" ht="12.75">
      <c r="A125" s="23">
        <v>23</v>
      </c>
      <c r="B125" s="24" t="s">
        <v>305</v>
      </c>
      <c r="C125" s="22">
        <v>2016</v>
      </c>
      <c r="D125" s="25">
        <v>624</v>
      </c>
    </row>
    <row r="126" spans="1:4" s="5" customFormat="1" ht="12.75">
      <c r="A126" s="23">
        <v>24</v>
      </c>
      <c r="B126" s="24" t="s">
        <v>305</v>
      </c>
      <c r="C126" s="22">
        <v>2016</v>
      </c>
      <c r="D126" s="25">
        <v>624</v>
      </c>
    </row>
    <row r="127" spans="1:4" s="5" customFormat="1" ht="12.75">
      <c r="A127" s="23">
        <v>25</v>
      </c>
      <c r="B127" s="24" t="s">
        <v>305</v>
      </c>
      <c r="C127" s="22">
        <v>2016</v>
      </c>
      <c r="D127" s="25">
        <v>624</v>
      </c>
    </row>
    <row r="128" spans="1:4" s="5" customFormat="1" ht="12.75">
      <c r="A128" s="23">
        <v>26</v>
      </c>
      <c r="B128" s="24" t="s">
        <v>305</v>
      </c>
      <c r="C128" s="22">
        <v>2016</v>
      </c>
      <c r="D128" s="25">
        <v>624</v>
      </c>
    </row>
    <row r="129" spans="1:4" s="5" customFormat="1" ht="12.75">
      <c r="A129" s="23">
        <v>27</v>
      </c>
      <c r="B129" s="24" t="s">
        <v>305</v>
      </c>
      <c r="C129" s="22">
        <v>2016</v>
      </c>
      <c r="D129" s="25">
        <v>624</v>
      </c>
    </row>
    <row r="130" spans="1:4" s="5" customFormat="1" ht="12.75">
      <c r="A130" s="23">
        <v>28</v>
      </c>
      <c r="B130" s="24" t="s">
        <v>305</v>
      </c>
      <c r="C130" s="22">
        <v>2016</v>
      </c>
      <c r="D130" s="25">
        <v>624</v>
      </c>
    </row>
    <row r="131" spans="1:4" s="5" customFormat="1" ht="13.5" customHeight="1">
      <c r="A131" s="23">
        <v>29</v>
      </c>
      <c r="B131" s="24" t="s">
        <v>305</v>
      </c>
      <c r="C131" s="22">
        <v>2016</v>
      </c>
      <c r="D131" s="25">
        <v>624</v>
      </c>
    </row>
    <row r="132" spans="1:4" s="5" customFormat="1" ht="12.75">
      <c r="A132" s="23">
        <v>30</v>
      </c>
      <c r="B132" s="24" t="s">
        <v>286</v>
      </c>
      <c r="C132" s="22">
        <v>2016</v>
      </c>
      <c r="D132" s="25">
        <v>1300</v>
      </c>
    </row>
    <row r="133" spans="1:4" s="5" customFormat="1" ht="12.75">
      <c r="A133" s="23">
        <v>31</v>
      </c>
      <c r="B133" s="24" t="s">
        <v>286</v>
      </c>
      <c r="C133" s="22">
        <v>2016</v>
      </c>
      <c r="D133" s="25">
        <v>1300</v>
      </c>
    </row>
    <row r="134" spans="1:4" s="5" customFormat="1" ht="12.75">
      <c r="A134" s="23">
        <v>32</v>
      </c>
      <c r="B134" s="189" t="s">
        <v>296</v>
      </c>
      <c r="C134" s="190">
        <v>2018</v>
      </c>
      <c r="D134" s="245">
        <v>6104.99</v>
      </c>
    </row>
    <row r="135" spans="1:4" s="5" customFormat="1" ht="12.75">
      <c r="A135" s="23">
        <v>33</v>
      </c>
      <c r="B135" s="189" t="s">
        <v>296</v>
      </c>
      <c r="C135" s="190">
        <v>2018</v>
      </c>
      <c r="D135" s="245">
        <v>6104.99</v>
      </c>
    </row>
    <row r="136" spans="1:4" s="5" customFormat="1" ht="12.75">
      <c r="A136" s="23">
        <v>34</v>
      </c>
      <c r="B136" s="189" t="s">
        <v>296</v>
      </c>
      <c r="C136" s="190">
        <v>2018</v>
      </c>
      <c r="D136" s="245">
        <v>6104.99</v>
      </c>
    </row>
    <row r="137" spans="1:4" s="5" customFormat="1" ht="12.75">
      <c r="A137" s="23">
        <v>35</v>
      </c>
      <c r="B137" s="189" t="s">
        <v>296</v>
      </c>
      <c r="C137" s="190">
        <v>2018</v>
      </c>
      <c r="D137" s="245">
        <v>6104.99</v>
      </c>
    </row>
    <row r="138" spans="1:4" s="5" customFormat="1" ht="12.75">
      <c r="A138" s="23">
        <v>36</v>
      </c>
      <c r="B138" s="189" t="s">
        <v>296</v>
      </c>
      <c r="C138" s="190">
        <v>2018</v>
      </c>
      <c r="D138" s="245">
        <v>6104.99</v>
      </c>
    </row>
    <row r="139" spans="1:4" s="5" customFormat="1" ht="12.75">
      <c r="A139" s="23">
        <v>37</v>
      </c>
      <c r="B139" s="189" t="s">
        <v>296</v>
      </c>
      <c r="C139" s="190">
        <v>2018</v>
      </c>
      <c r="D139" s="245">
        <v>6104.99</v>
      </c>
    </row>
    <row r="140" spans="1:4" s="5" customFormat="1" ht="12.75">
      <c r="A140" s="23">
        <v>38</v>
      </c>
      <c r="B140" s="189" t="s">
        <v>296</v>
      </c>
      <c r="C140" s="190">
        <v>2018</v>
      </c>
      <c r="D140" s="245">
        <v>6104.99</v>
      </c>
    </row>
    <row r="141" spans="1:4" s="5" customFormat="1" ht="12.75">
      <c r="A141" s="23">
        <v>39</v>
      </c>
      <c r="B141" s="189" t="s">
        <v>419</v>
      </c>
      <c r="C141" s="190">
        <v>2018</v>
      </c>
      <c r="D141" s="245">
        <v>6104.99</v>
      </c>
    </row>
    <row r="142" spans="1:4" s="5" customFormat="1" ht="12.75">
      <c r="A142" s="23">
        <v>40</v>
      </c>
      <c r="B142" s="189" t="s">
        <v>296</v>
      </c>
      <c r="C142" s="190">
        <v>2018</v>
      </c>
      <c r="D142" s="245">
        <v>6104.99</v>
      </c>
    </row>
    <row r="143" spans="1:4" s="5" customFormat="1" ht="12.75">
      <c r="A143" s="23">
        <v>41</v>
      </c>
      <c r="B143" s="189" t="s">
        <v>296</v>
      </c>
      <c r="C143" s="190">
        <v>2018</v>
      </c>
      <c r="D143" s="245">
        <v>6104.99</v>
      </c>
    </row>
    <row r="144" spans="1:4" s="5" customFormat="1" ht="12.75">
      <c r="A144" s="23">
        <v>42</v>
      </c>
      <c r="B144" s="24" t="s">
        <v>420</v>
      </c>
      <c r="C144" s="22">
        <v>2017</v>
      </c>
      <c r="D144" s="245">
        <v>3160.8</v>
      </c>
    </row>
    <row r="145" spans="1:4" s="5" customFormat="1" ht="12.75">
      <c r="A145" s="23">
        <v>43</v>
      </c>
      <c r="B145" s="24" t="s">
        <v>420</v>
      </c>
      <c r="C145" s="22">
        <v>2017</v>
      </c>
      <c r="D145" s="245">
        <v>3160.8</v>
      </c>
    </row>
    <row r="146" spans="1:4" s="5" customFormat="1" ht="12.75">
      <c r="A146" s="23">
        <v>44</v>
      </c>
      <c r="B146" s="24" t="s">
        <v>420</v>
      </c>
      <c r="C146" s="22">
        <v>2017</v>
      </c>
      <c r="D146" s="245">
        <v>4000</v>
      </c>
    </row>
    <row r="147" spans="1:4" s="5" customFormat="1" ht="12.75">
      <c r="A147" s="23">
        <v>45</v>
      </c>
      <c r="B147" s="24" t="s">
        <v>384</v>
      </c>
      <c r="C147" s="22">
        <v>2018</v>
      </c>
      <c r="D147" s="245">
        <v>8900</v>
      </c>
    </row>
    <row r="148" spans="1:4" s="5" customFormat="1" ht="12.75">
      <c r="A148" s="23">
        <v>46</v>
      </c>
      <c r="B148" s="24" t="s">
        <v>421</v>
      </c>
      <c r="C148" s="22">
        <v>2018</v>
      </c>
      <c r="D148" s="245">
        <v>1999</v>
      </c>
    </row>
    <row r="149" spans="1:4" s="5" customFormat="1" ht="12.75">
      <c r="A149" s="23">
        <v>47</v>
      </c>
      <c r="B149" s="189" t="s">
        <v>161</v>
      </c>
      <c r="C149" s="190">
        <v>2018</v>
      </c>
      <c r="D149" s="245">
        <v>2940</v>
      </c>
    </row>
    <row r="150" spans="1:4" s="5" customFormat="1" ht="12.75">
      <c r="A150" s="23">
        <v>48</v>
      </c>
      <c r="B150" s="189" t="s">
        <v>161</v>
      </c>
      <c r="C150" s="190">
        <v>2018</v>
      </c>
      <c r="D150" s="245">
        <v>2940</v>
      </c>
    </row>
    <row r="151" spans="1:4" s="5" customFormat="1" ht="12.75">
      <c r="A151" s="23">
        <v>49</v>
      </c>
      <c r="B151" s="189" t="s">
        <v>448</v>
      </c>
      <c r="C151" s="190">
        <v>2018</v>
      </c>
      <c r="D151" s="245">
        <v>730</v>
      </c>
    </row>
    <row r="152" spans="1:4" s="5" customFormat="1" ht="12.75">
      <c r="A152" s="23">
        <v>50</v>
      </c>
      <c r="B152" s="189" t="s">
        <v>448</v>
      </c>
      <c r="C152" s="190">
        <v>2018</v>
      </c>
      <c r="D152" s="245">
        <v>730</v>
      </c>
    </row>
    <row r="153" spans="1:4" s="5" customFormat="1" ht="12.75">
      <c r="A153" s="23">
        <v>51</v>
      </c>
      <c r="B153" s="189" t="s">
        <v>449</v>
      </c>
      <c r="C153" s="190">
        <v>2018</v>
      </c>
      <c r="D153" s="245">
        <v>1254</v>
      </c>
    </row>
    <row r="154" spans="1:4" s="5" customFormat="1" ht="12.75">
      <c r="A154" s="23">
        <v>52</v>
      </c>
      <c r="B154" s="189" t="s">
        <v>450</v>
      </c>
      <c r="C154" s="190">
        <v>2018</v>
      </c>
      <c r="D154" s="245">
        <v>1189</v>
      </c>
    </row>
    <row r="155" spans="1:4" s="5" customFormat="1" ht="12.75">
      <c r="A155" s="23">
        <v>53</v>
      </c>
      <c r="B155" s="189" t="s">
        <v>450</v>
      </c>
      <c r="C155" s="190">
        <v>2019</v>
      </c>
      <c r="D155" s="245">
        <v>589</v>
      </c>
    </row>
    <row r="156" spans="1:4" s="5" customFormat="1" ht="12.75">
      <c r="A156" s="23">
        <v>54</v>
      </c>
      <c r="B156" s="189" t="s">
        <v>450</v>
      </c>
      <c r="C156" s="190">
        <v>2019</v>
      </c>
      <c r="D156" s="245">
        <v>589</v>
      </c>
    </row>
    <row r="157" spans="1:4" s="5" customFormat="1" ht="12.75">
      <c r="A157" s="23">
        <v>55</v>
      </c>
      <c r="B157" s="189" t="s">
        <v>286</v>
      </c>
      <c r="C157" s="190">
        <v>2019</v>
      </c>
      <c r="D157" s="245">
        <v>990</v>
      </c>
    </row>
    <row r="158" spans="1:4" s="5" customFormat="1" ht="12.75">
      <c r="A158" s="23">
        <v>56</v>
      </c>
      <c r="B158" s="189" t="s">
        <v>286</v>
      </c>
      <c r="C158" s="190">
        <v>2019</v>
      </c>
      <c r="D158" s="245">
        <v>990</v>
      </c>
    </row>
    <row r="159" spans="1:4" s="5" customFormat="1" ht="13.5" thickBot="1">
      <c r="A159" s="28">
        <v>57</v>
      </c>
      <c r="B159" s="294" t="s">
        <v>592</v>
      </c>
      <c r="C159" s="295">
        <v>2019</v>
      </c>
      <c r="D159" s="296">
        <v>2928.63</v>
      </c>
    </row>
    <row r="160" spans="1:4" s="6" customFormat="1" ht="13.5" thickBot="1">
      <c r="A160" s="29"/>
      <c r="B160" s="53" t="s">
        <v>0</v>
      </c>
      <c r="C160" s="30"/>
      <c r="D160" s="54">
        <f>SUM(D103:D159)</f>
        <v>119130.13</v>
      </c>
    </row>
    <row r="161" spans="1:4" s="16" customFormat="1" ht="13.5" thickBot="1">
      <c r="A161" s="455" t="s">
        <v>160</v>
      </c>
      <c r="B161" s="456"/>
      <c r="C161" s="456"/>
      <c r="D161" s="457"/>
    </row>
    <row r="162" spans="1:4" s="5" customFormat="1" ht="12.75">
      <c r="A162" s="31">
        <v>1</v>
      </c>
      <c r="B162" s="272" t="s">
        <v>293</v>
      </c>
      <c r="C162" s="273">
        <v>2016</v>
      </c>
      <c r="D162" s="274">
        <v>2349</v>
      </c>
    </row>
    <row r="163" spans="1:4" s="5" customFormat="1" ht="12.75">
      <c r="A163" s="23">
        <v>2</v>
      </c>
      <c r="B163" s="214" t="s">
        <v>294</v>
      </c>
      <c r="C163" s="215">
        <v>2016</v>
      </c>
      <c r="D163" s="270">
        <v>2349</v>
      </c>
    </row>
    <row r="164" spans="1:4" s="5" customFormat="1" ht="12.75">
      <c r="A164" s="23">
        <v>3</v>
      </c>
      <c r="B164" s="214" t="s">
        <v>216</v>
      </c>
      <c r="C164" s="215">
        <v>2017</v>
      </c>
      <c r="D164" s="270">
        <v>1599</v>
      </c>
    </row>
    <row r="165" spans="1:4" s="5" customFormat="1" ht="12.75">
      <c r="A165" s="23">
        <v>4</v>
      </c>
      <c r="B165" s="214" t="s">
        <v>293</v>
      </c>
      <c r="C165" s="215">
        <v>2016</v>
      </c>
      <c r="D165" s="270">
        <v>1169</v>
      </c>
    </row>
    <row r="166" spans="1:4" s="5" customFormat="1" ht="12.75">
      <c r="A166" s="23">
        <v>5</v>
      </c>
      <c r="B166" s="214" t="s">
        <v>446</v>
      </c>
      <c r="C166" s="215">
        <v>2017</v>
      </c>
      <c r="D166" s="270">
        <v>900</v>
      </c>
    </row>
    <row r="167" spans="1:4" s="5" customFormat="1" ht="12.75">
      <c r="A167" s="23">
        <v>6</v>
      </c>
      <c r="B167" s="214" t="s">
        <v>216</v>
      </c>
      <c r="C167" s="215">
        <v>2018</v>
      </c>
      <c r="D167" s="270">
        <v>1999</v>
      </c>
    </row>
    <row r="168" spans="1:4" s="5" customFormat="1" ht="12.75">
      <c r="A168" s="23">
        <v>7</v>
      </c>
      <c r="B168" s="214" t="s">
        <v>584</v>
      </c>
      <c r="C168" s="215">
        <v>2019</v>
      </c>
      <c r="D168" s="270">
        <v>2319</v>
      </c>
    </row>
    <row r="169" spans="1:4" s="5" customFormat="1" ht="12.75">
      <c r="A169" s="23">
        <v>8</v>
      </c>
      <c r="B169" s="214" t="s">
        <v>585</v>
      </c>
      <c r="C169" s="215">
        <v>2019</v>
      </c>
      <c r="D169" s="270">
        <v>34980</v>
      </c>
    </row>
    <row r="170" spans="1:4" s="5" customFormat="1" ht="13.5" thickBot="1">
      <c r="A170" s="28">
        <v>9</v>
      </c>
      <c r="B170" s="210" t="s">
        <v>586</v>
      </c>
      <c r="C170" s="211">
        <v>2019</v>
      </c>
      <c r="D170" s="271">
        <v>4491</v>
      </c>
    </row>
    <row r="171" spans="1:6" s="16" customFormat="1" ht="13.5" thickBot="1">
      <c r="A171" s="461" t="s">
        <v>0</v>
      </c>
      <c r="B171" s="462"/>
      <c r="C171" s="235"/>
      <c r="D171" s="236">
        <f>SUM(D162:D170)</f>
        <v>52155</v>
      </c>
      <c r="F171" s="123"/>
    </row>
    <row r="172" spans="1:4" s="16" customFormat="1" ht="13.5" thickBot="1">
      <c r="A172" s="452" t="s">
        <v>220</v>
      </c>
      <c r="B172" s="453"/>
      <c r="C172" s="453"/>
      <c r="D172" s="454"/>
    </row>
    <row r="173" spans="1:6" s="16" customFormat="1" ht="13.5" thickBot="1">
      <c r="A173" s="469" t="s">
        <v>564</v>
      </c>
      <c r="B173" s="470"/>
      <c r="C173" s="470"/>
      <c r="D173" s="471"/>
      <c r="F173" s="123"/>
    </row>
    <row r="174" spans="1:4" s="121" customFormat="1" ht="13.5" thickBot="1">
      <c r="A174" s="29"/>
      <c r="B174" s="53" t="s">
        <v>0</v>
      </c>
      <c r="C174" s="30"/>
      <c r="D174" s="54">
        <f>SUM(D173:D173)</f>
        <v>0</v>
      </c>
    </row>
    <row r="175" spans="1:6" s="5" customFormat="1" ht="13.5" thickBot="1">
      <c r="A175" s="455" t="s">
        <v>284</v>
      </c>
      <c r="B175" s="456"/>
      <c r="C175" s="456"/>
      <c r="D175" s="457"/>
      <c r="F175" s="63"/>
    </row>
    <row r="176" spans="1:4" s="5" customFormat="1" ht="12.75">
      <c r="A176" s="31">
        <v>1</v>
      </c>
      <c r="B176" s="32" t="s">
        <v>216</v>
      </c>
      <c r="C176" s="33">
        <v>2016</v>
      </c>
      <c r="D176" s="34">
        <v>239</v>
      </c>
    </row>
    <row r="177" spans="1:4" s="5" customFormat="1" ht="12.75">
      <c r="A177" s="23">
        <v>2</v>
      </c>
      <c r="B177" s="24" t="s">
        <v>161</v>
      </c>
      <c r="C177" s="22">
        <v>2016</v>
      </c>
      <c r="D177" s="25">
        <v>418.2</v>
      </c>
    </row>
    <row r="178" spans="1:4" s="5" customFormat="1" ht="12.75">
      <c r="A178" s="23">
        <v>3</v>
      </c>
      <c r="B178" s="24" t="s">
        <v>561</v>
      </c>
      <c r="C178" s="22">
        <v>2018</v>
      </c>
      <c r="D178" s="25">
        <v>750.3</v>
      </c>
    </row>
    <row r="179" spans="1:4" s="5" customFormat="1" ht="12.75">
      <c r="A179" s="23">
        <v>4</v>
      </c>
      <c r="B179" s="24" t="s">
        <v>457</v>
      </c>
      <c r="C179" s="22">
        <v>2018</v>
      </c>
      <c r="D179" s="25">
        <v>598</v>
      </c>
    </row>
    <row r="180" spans="1:4" s="5" customFormat="1" ht="13.5" thickBot="1">
      <c r="A180" s="28">
        <v>5</v>
      </c>
      <c r="B180" s="52" t="s">
        <v>562</v>
      </c>
      <c r="C180" s="26">
        <v>2019</v>
      </c>
      <c r="D180" s="27">
        <v>289.99</v>
      </c>
    </row>
    <row r="181" spans="1:4" s="63" customFormat="1" ht="12.75" customHeight="1" thickBot="1">
      <c r="A181" s="97"/>
      <c r="B181" s="53" t="s">
        <v>0</v>
      </c>
      <c r="C181" s="96"/>
      <c r="D181" s="61">
        <f>SUM(D176:D180)</f>
        <v>2295.49</v>
      </c>
    </row>
    <row r="182" spans="1:6" s="5" customFormat="1" ht="13.5" thickBot="1">
      <c r="A182" s="452" t="s">
        <v>285</v>
      </c>
      <c r="B182" s="453"/>
      <c r="C182" s="453"/>
      <c r="D182" s="454"/>
      <c r="F182" s="63"/>
    </row>
    <row r="183" spans="1:4" s="5" customFormat="1" ht="12.75" customHeight="1">
      <c r="A183" s="145">
        <v>1</v>
      </c>
      <c r="B183" s="38" t="s">
        <v>312</v>
      </c>
      <c r="C183" s="39">
        <v>2016</v>
      </c>
      <c r="D183" s="172">
        <v>880</v>
      </c>
    </row>
    <row r="184" spans="1:4" s="5" customFormat="1" ht="12.75" customHeight="1">
      <c r="A184" s="23">
        <v>2</v>
      </c>
      <c r="B184" s="24" t="s">
        <v>459</v>
      </c>
      <c r="C184" s="22">
        <v>2018</v>
      </c>
      <c r="D184" s="25">
        <v>739.06</v>
      </c>
    </row>
    <row r="185" spans="1:4" s="5" customFormat="1" ht="12.75" customHeight="1">
      <c r="A185" s="23">
        <v>3</v>
      </c>
      <c r="B185" s="24" t="s">
        <v>459</v>
      </c>
      <c r="C185" s="22">
        <v>2018</v>
      </c>
      <c r="D185" s="25">
        <v>739.06</v>
      </c>
    </row>
    <row r="186" spans="1:4" s="5" customFormat="1" ht="12.75" customHeight="1" thickBot="1">
      <c r="A186" s="28">
        <v>4</v>
      </c>
      <c r="B186" s="52" t="s">
        <v>460</v>
      </c>
      <c r="C186" s="26">
        <v>2018</v>
      </c>
      <c r="D186" s="27">
        <v>900</v>
      </c>
    </row>
    <row r="187" spans="1:4" s="5" customFormat="1" ht="13.5" thickBot="1">
      <c r="A187" s="29"/>
      <c r="B187" s="53" t="s">
        <v>0</v>
      </c>
      <c r="C187" s="30"/>
      <c r="D187" s="61">
        <f>SUM(D183:D186)</f>
        <v>3258.12</v>
      </c>
    </row>
    <row r="188" spans="1:4" s="16" customFormat="1" ht="12.75">
      <c r="A188" s="124"/>
      <c r="B188" s="125"/>
      <c r="C188" s="126"/>
      <c r="D188" s="127"/>
    </row>
    <row r="189" spans="1:4" s="16" customFormat="1" ht="13.5" thickBot="1">
      <c r="A189" s="124"/>
      <c r="B189" s="125"/>
      <c r="C189" s="122"/>
      <c r="D189" s="127"/>
    </row>
    <row r="190" spans="1:4" s="16" customFormat="1" ht="13.5" thickBot="1">
      <c r="A190" s="458" t="s">
        <v>596</v>
      </c>
      <c r="B190" s="459"/>
      <c r="C190" s="459"/>
      <c r="D190" s="460"/>
    </row>
    <row r="191" spans="1:4" s="16" customFormat="1" ht="13.5" thickBot="1">
      <c r="A191" s="161" t="s">
        <v>102</v>
      </c>
      <c r="B191" s="19" t="s">
        <v>11</v>
      </c>
      <c r="C191" s="19" t="s">
        <v>12</v>
      </c>
      <c r="D191" s="208" t="s">
        <v>13</v>
      </c>
    </row>
    <row r="192" spans="1:4" s="3" customFormat="1" ht="13.5" thickBot="1">
      <c r="A192" s="455" t="s">
        <v>106</v>
      </c>
      <c r="B192" s="456"/>
      <c r="C192" s="456"/>
      <c r="D192" s="457"/>
    </row>
    <row r="193" spans="1:4" s="5" customFormat="1" ht="12.75">
      <c r="A193" s="31">
        <v>1</v>
      </c>
      <c r="B193" s="213" t="s">
        <v>468</v>
      </c>
      <c r="C193" s="33">
        <v>2016</v>
      </c>
      <c r="D193" s="34">
        <v>1035.99</v>
      </c>
    </row>
    <row r="194" spans="1:4" s="5" customFormat="1" ht="12.75">
      <c r="A194" s="23">
        <v>2</v>
      </c>
      <c r="B194" s="21" t="s">
        <v>479</v>
      </c>
      <c r="C194" s="331">
        <v>2017</v>
      </c>
      <c r="D194" s="340">
        <v>2099</v>
      </c>
    </row>
    <row r="195" spans="1:4" s="5" customFormat="1" ht="12.75">
      <c r="A195" s="23">
        <v>3</v>
      </c>
      <c r="B195" s="21" t="s">
        <v>480</v>
      </c>
      <c r="C195" s="332">
        <v>43507</v>
      </c>
      <c r="D195" s="25">
        <v>21906.3</v>
      </c>
    </row>
    <row r="196" spans="1:4" s="5" customFormat="1" ht="12.75">
      <c r="A196" s="23">
        <v>4</v>
      </c>
      <c r="B196" s="152" t="s">
        <v>482</v>
      </c>
      <c r="C196" s="331">
        <v>2017</v>
      </c>
      <c r="D196" s="340">
        <v>2649.01</v>
      </c>
    </row>
    <row r="197" spans="1:4" s="5" customFormat="1" ht="12.75">
      <c r="A197" s="23">
        <v>5</v>
      </c>
      <c r="B197" s="21" t="s">
        <v>368</v>
      </c>
      <c r="C197" s="332">
        <v>42870</v>
      </c>
      <c r="D197" s="25">
        <v>2649.01</v>
      </c>
    </row>
    <row r="198" spans="1:4" s="5" customFormat="1" ht="12.75">
      <c r="A198" s="154">
        <v>6</v>
      </c>
      <c r="B198" s="156" t="s">
        <v>616</v>
      </c>
      <c r="C198" s="354">
        <v>2019</v>
      </c>
      <c r="D198" s="308">
        <v>4120</v>
      </c>
    </row>
    <row r="199" spans="1:5" s="5" customFormat="1" ht="13.5" thickBot="1">
      <c r="A199" s="28">
        <v>7</v>
      </c>
      <c r="B199" s="248" t="s">
        <v>588</v>
      </c>
      <c r="C199" s="353">
        <v>2020</v>
      </c>
      <c r="D199" s="27">
        <v>8534.85</v>
      </c>
      <c r="E199" s="5" t="s">
        <v>589</v>
      </c>
    </row>
    <row r="200" spans="1:4" s="5" customFormat="1" ht="13.5" thickBot="1">
      <c r="A200" s="29"/>
      <c r="B200" s="53" t="s">
        <v>0</v>
      </c>
      <c r="C200" s="30"/>
      <c r="D200" s="220">
        <f>SUM(D193:D199)</f>
        <v>42994.16</v>
      </c>
    </row>
    <row r="201" spans="1:4" s="3" customFormat="1" ht="12" customHeight="1" thickBot="1">
      <c r="A201" s="455" t="s">
        <v>104</v>
      </c>
      <c r="B201" s="456"/>
      <c r="C201" s="456"/>
      <c r="D201" s="457"/>
    </row>
    <row r="202" spans="1:4" s="5" customFormat="1" ht="12.75">
      <c r="A202" s="31">
        <v>1</v>
      </c>
      <c r="B202" s="32" t="s">
        <v>357</v>
      </c>
      <c r="C202" s="33">
        <v>2016</v>
      </c>
      <c r="D202" s="34">
        <v>2687</v>
      </c>
    </row>
    <row r="203" spans="1:4" s="5" customFormat="1" ht="12.75">
      <c r="A203" s="23">
        <v>2</v>
      </c>
      <c r="B203" s="24" t="s">
        <v>357</v>
      </c>
      <c r="C203" s="22">
        <v>2016</v>
      </c>
      <c r="D203" s="25">
        <v>2687</v>
      </c>
    </row>
    <row r="204" spans="1:4" s="5" customFormat="1" ht="12.75">
      <c r="A204" s="23">
        <v>3</v>
      </c>
      <c r="B204" s="24" t="s">
        <v>378</v>
      </c>
      <c r="C204" s="22">
        <v>2017</v>
      </c>
      <c r="D204" s="25">
        <v>2957.22</v>
      </c>
    </row>
    <row r="205" spans="1:4" s="5" customFormat="1" ht="12.75">
      <c r="A205" s="23">
        <v>4</v>
      </c>
      <c r="B205" s="24" t="s">
        <v>411</v>
      </c>
      <c r="C205" s="22">
        <v>2017</v>
      </c>
      <c r="D205" s="25">
        <v>3290</v>
      </c>
    </row>
    <row r="206" spans="1:4" s="5" customFormat="1" ht="12.75">
      <c r="A206" s="23">
        <v>5</v>
      </c>
      <c r="B206" s="24" t="s">
        <v>377</v>
      </c>
      <c r="C206" s="22">
        <v>2017</v>
      </c>
      <c r="D206" s="25">
        <v>3499.96</v>
      </c>
    </row>
    <row r="207" spans="1:4" s="5" customFormat="1" ht="12.75">
      <c r="A207" s="23">
        <v>6</v>
      </c>
      <c r="B207" s="24" t="s">
        <v>379</v>
      </c>
      <c r="C207" s="22">
        <v>2017</v>
      </c>
      <c r="D207" s="25">
        <v>2000</v>
      </c>
    </row>
    <row r="208" spans="1:4" s="5" customFormat="1" ht="12.75">
      <c r="A208" s="23">
        <v>7</v>
      </c>
      <c r="B208" s="24" t="s">
        <v>380</v>
      </c>
      <c r="C208" s="22">
        <v>2017</v>
      </c>
      <c r="D208" s="25">
        <v>1900</v>
      </c>
    </row>
    <row r="209" spans="1:4" s="5" customFormat="1" ht="12.75">
      <c r="A209" s="23">
        <v>8</v>
      </c>
      <c r="B209" s="24" t="s">
        <v>441</v>
      </c>
      <c r="C209" s="22">
        <v>2019</v>
      </c>
      <c r="D209" s="25">
        <v>12900</v>
      </c>
    </row>
    <row r="210" spans="1:4" s="5" customFormat="1" ht="12.75">
      <c r="A210" s="23">
        <v>9</v>
      </c>
      <c r="B210" s="24" t="s">
        <v>442</v>
      </c>
      <c r="C210" s="22">
        <v>2019</v>
      </c>
      <c r="D210" s="25">
        <v>2680</v>
      </c>
    </row>
    <row r="211" spans="1:4" s="5" customFormat="1" ht="12.75">
      <c r="A211" s="23">
        <v>10</v>
      </c>
      <c r="B211" s="24" t="s">
        <v>443</v>
      </c>
      <c r="C211" s="22">
        <v>2018</v>
      </c>
      <c r="D211" s="25">
        <v>4798</v>
      </c>
    </row>
    <row r="212" spans="1:4" s="5" customFormat="1" ht="12.75">
      <c r="A212" s="23">
        <v>11</v>
      </c>
      <c r="B212" s="24" t="s">
        <v>444</v>
      </c>
      <c r="C212" s="22">
        <v>2018</v>
      </c>
      <c r="D212" s="25">
        <v>1800</v>
      </c>
    </row>
    <row r="213" spans="1:4" s="5" customFormat="1" ht="13.5" thickBot="1">
      <c r="A213" s="28">
        <v>12</v>
      </c>
      <c r="B213" s="52" t="s">
        <v>566</v>
      </c>
      <c r="C213" s="26">
        <v>2019</v>
      </c>
      <c r="D213" s="27">
        <v>1118</v>
      </c>
    </row>
    <row r="214" spans="1:4" s="5" customFormat="1" ht="13.5" customHeight="1" thickBot="1">
      <c r="A214" s="29"/>
      <c r="B214" s="53" t="s">
        <v>0</v>
      </c>
      <c r="C214" s="30"/>
      <c r="D214" s="54">
        <f>SUM(D202:D213)</f>
        <v>42317.18</v>
      </c>
    </row>
    <row r="215" spans="1:4" s="5" customFormat="1" ht="13.5" customHeight="1" thickBot="1">
      <c r="A215" s="452" t="s">
        <v>105</v>
      </c>
      <c r="B215" s="453"/>
      <c r="C215" s="453"/>
      <c r="D215" s="454"/>
    </row>
    <row r="216" spans="1:4" s="5" customFormat="1" ht="12" customHeight="1">
      <c r="A216" s="145">
        <v>1</v>
      </c>
      <c r="B216" s="313" t="s">
        <v>594</v>
      </c>
      <c r="C216" s="39">
        <v>2018</v>
      </c>
      <c r="D216" s="172">
        <v>36000</v>
      </c>
    </row>
    <row r="217" spans="1:4" s="5" customFormat="1" ht="12.75">
      <c r="A217" s="23">
        <v>2</v>
      </c>
      <c r="B217" s="21" t="s">
        <v>405</v>
      </c>
      <c r="C217" s="22">
        <v>2017</v>
      </c>
      <c r="D217" s="25">
        <v>1800</v>
      </c>
    </row>
    <row r="218" spans="1:4" s="5" customFormat="1" ht="12.75">
      <c r="A218" s="23">
        <v>3</v>
      </c>
      <c r="B218" s="21" t="s">
        <v>683</v>
      </c>
      <c r="C218" s="22">
        <v>2017</v>
      </c>
      <c r="D218" s="25">
        <v>1589</v>
      </c>
    </row>
    <row r="219" spans="1:4" s="5" customFormat="1" ht="12.75">
      <c r="A219" s="23">
        <v>4</v>
      </c>
      <c r="B219" s="21" t="s">
        <v>429</v>
      </c>
      <c r="C219" s="22">
        <v>2017</v>
      </c>
      <c r="D219" s="25">
        <v>1599.99</v>
      </c>
    </row>
    <row r="220" spans="1:4" s="5" customFormat="1" ht="12.75">
      <c r="A220" s="23">
        <v>5</v>
      </c>
      <c r="B220" s="21" t="s">
        <v>399</v>
      </c>
      <c r="C220" s="22">
        <v>2017</v>
      </c>
      <c r="D220" s="25">
        <v>6000</v>
      </c>
    </row>
    <row r="221" spans="1:4" s="5" customFormat="1" ht="12.75">
      <c r="A221" s="23">
        <v>6</v>
      </c>
      <c r="B221" s="21" t="s">
        <v>400</v>
      </c>
      <c r="C221" s="22">
        <v>2017</v>
      </c>
      <c r="D221" s="25">
        <v>6769.9</v>
      </c>
    </row>
    <row r="222" spans="1:4" s="5" customFormat="1" ht="12.75">
      <c r="A222" s="23">
        <v>7</v>
      </c>
      <c r="B222" s="21" t="s">
        <v>403</v>
      </c>
      <c r="C222" s="22">
        <v>2018</v>
      </c>
      <c r="D222" s="25">
        <v>3400</v>
      </c>
    </row>
    <row r="223" spans="1:4" s="5" customFormat="1" ht="13.5" thickBot="1">
      <c r="A223" s="154">
        <v>8</v>
      </c>
      <c r="B223" s="156" t="s">
        <v>595</v>
      </c>
      <c r="C223" s="48">
        <v>2019</v>
      </c>
      <c r="D223" s="308">
        <v>5055.3</v>
      </c>
    </row>
    <row r="224" spans="1:4" s="5" customFormat="1" ht="13.5" customHeight="1" thickBot="1">
      <c r="A224" s="396"/>
      <c r="B224" s="412" t="s">
        <v>0</v>
      </c>
      <c r="C224" s="412" t="s">
        <v>2</v>
      </c>
      <c r="D224" s="397">
        <f>SUM(D216:D223)</f>
        <v>62214.19</v>
      </c>
    </row>
    <row r="225" spans="1:4" s="5" customFormat="1" ht="30" customHeight="1" thickBot="1">
      <c r="A225" s="455" t="s">
        <v>431</v>
      </c>
      <c r="B225" s="456"/>
      <c r="C225" s="456"/>
      <c r="D225" s="457"/>
    </row>
    <row r="226" spans="1:4" s="5" customFormat="1" ht="13.5" customHeight="1">
      <c r="A226" s="31">
        <v>1</v>
      </c>
      <c r="B226" s="185" t="s">
        <v>297</v>
      </c>
      <c r="C226" s="186">
        <v>2016</v>
      </c>
      <c r="D226" s="34">
        <v>499</v>
      </c>
    </row>
    <row r="227" spans="1:4" s="5" customFormat="1" ht="13.5" customHeight="1">
      <c r="A227" s="23">
        <v>2</v>
      </c>
      <c r="B227" s="189" t="s">
        <v>434</v>
      </c>
      <c r="C227" s="190">
        <v>2016</v>
      </c>
      <c r="D227" s="25">
        <v>1499</v>
      </c>
    </row>
    <row r="228" spans="1:4" s="5" customFormat="1" ht="13.5" customHeight="1">
      <c r="A228" s="23">
        <v>3</v>
      </c>
      <c r="B228" s="189" t="s">
        <v>298</v>
      </c>
      <c r="C228" s="190">
        <v>2016</v>
      </c>
      <c r="D228" s="25">
        <v>1999</v>
      </c>
    </row>
    <row r="229" spans="1:4" s="5" customFormat="1" ht="13.5" customHeight="1">
      <c r="A229" s="23">
        <v>4</v>
      </c>
      <c r="B229" s="189" t="s">
        <v>307</v>
      </c>
      <c r="C229" s="190">
        <v>2016</v>
      </c>
      <c r="D229" s="25">
        <v>17590</v>
      </c>
    </row>
    <row r="230" spans="1:4" s="5" customFormat="1" ht="13.5" customHeight="1">
      <c r="A230" s="23">
        <v>5</v>
      </c>
      <c r="B230" s="189" t="s">
        <v>354</v>
      </c>
      <c r="C230" s="190">
        <v>2016</v>
      </c>
      <c r="D230" s="25">
        <v>1699</v>
      </c>
    </row>
    <row r="231" spans="1:4" s="5" customFormat="1" ht="13.5" customHeight="1">
      <c r="A231" s="23">
        <v>6</v>
      </c>
      <c r="B231" s="189" t="s">
        <v>101</v>
      </c>
      <c r="C231" s="190">
        <v>2016</v>
      </c>
      <c r="D231" s="25">
        <v>1549</v>
      </c>
    </row>
    <row r="232" spans="1:4" s="5" customFormat="1" ht="13.5" customHeight="1">
      <c r="A232" s="23">
        <v>7</v>
      </c>
      <c r="B232" s="189" t="s">
        <v>355</v>
      </c>
      <c r="C232" s="190">
        <v>2016</v>
      </c>
      <c r="D232" s="25">
        <v>1699</v>
      </c>
    </row>
    <row r="233" spans="1:4" s="5" customFormat="1" ht="13.5" customHeight="1">
      <c r="A233" s="23">
        <v>8</v>
      </c>
      <c r="B233" s="189" t="s">
        <v>356</v>
      </c>
      <c r="C233" s="190">
        <v>2016</v>
      </c>
      <c r="D233" s="25">
        <v>1899</v>
      </c>
    </row>
    <row r="234" spans="1:4" s="5" customFormat="1" ht="13.5" customHeight="1">
      <c r="A234" s="23">
        <v>9</v>
      </c>
      <c r="B234" s="189" t="s">
        <v>385</v>
      </c>
      <c r="C234" s="190">
        <v>2017</v>
      </c>
      <c r="D234" s="245">
        <v>3599</v>
      </c>
    </row>
    <row r="235" spans="1:4" s="5" customFormat="1" ht="13.5" customHeight="1">
      <c r="A235" s="23">
        <v>10</v>
      </c>
      <c r="B235" s="189" t="s">
        <v>386</v>
      </c>
      <c r="C235" s="190">
        <v>2017</v>
      </c>
      <c r="D235" s="245">
        <v>526.69</v>
      </c>
    </row>
    <row r="236" spans="1:4" s="5" customFormat="1" ht="13.5" customHeight="1">
      <c r="A236" s="23">
        <v>11</v>
      </c>
      <c r="B236" s="189" t="s">
        <v>387</v>
      </c>
      <c r="C236" s="190">
        <v>2017</v>
      </c>
      <c r="D236" s="245">
        <v>1899</v>
      </c>
    </row>
    <row r="237" spans="1:4" s="5" customFormat="1" ht="13.5" customHeight="1">
      <c r="A237" s="23">
        <v>12</v>
      </c>
      <c r="B237" s="189" t="s">
        <v>387</v>
      </c>
      <c r="C237" s="190">
        <v>2017</v>
      </c>
      <c r="D237" s="245">
        <v>1899</v>
      </c>
    </row>
    <row r="238" spans="1:4" s="5" customFormat="1" ht="13.5" customHeight="1">
      <c r="A238" s="23">
        <v>13</v>
      </c>
      <c r="B238" s="189" t="s">
        <v>388</v>
      </c>
      <c r="C238" s="190">
        <v>2017</v>
      </c>
      <c r="D238" s="245">
        <v>1499</v>
      </c>
    </row>
    <row r="239" spans="1:4" s="5" customFormat="1" ht="13.5" customHeight="1">
      <c r="A239" s="23">
        <v>14</v>
      </c>
      <c r="B239" s="189" t="s">
        <v>388</v>
      </c>
      <c r="C239" s="190">
        <v>2017</v>
      </c>
      <c r="D239" s="245">
        <v>1499</v>
      </c>
    </row>
    <row r="240" spans="1:4" s="5" customFormat="1" ht="13.5" customHeight="1">
      <c r="A240" s="23">
        <v>15</v>
      </c>
      <c r="B240" s="189" t="s">
        <v>389</v>
      </c>
      <c r="C240" s="190">
        <v>2017</v>
      </c>
      <c r="D240" s="245">
        <v>3384</v>
      </c>
    </row>
    <row r="241" spans="1:4" s="5" customFormat="1" ht="13.5" customHeight="1">
      <c r="A241" s="23">
        <v>16</v>
      </c>
      <c r="B241" s="189" t="s">
        <v>389</v>
      </c>
      <c r="C241" s="190">
        <v>2017</v>
      </c>
      <c r="D241" s="245">
        <v>3384</v>
      </c>
    </row>
    <row r="242" spans="1:4" s="5" customFormat="1" ht="13.5" customHeight="1">
      <c r="A242" s="23">
        <v>17</v>
      </c>
      <c r="B242" s="189" t="s">
        <v>390</v>
      </c>
      <c r="C242" s="190">
        <v>2017</v>
      </c>
      <c r="D242" s="245">
        <v>3160.8</v>
      </c>
    </row>
    <row r="243" spans="1:4" s="5" customFormat="1" ht="13.5" customHeight="1">
      <c r="A243" s="23">
        <v>18</v>
      </c>
      <c r="B243" s="189" t="s">
        <v>390</v>
      </c>
      <c r="C243" s="190">
        <v>2017</v>
      </c>
      <c r="D243" s="245">
        <v>3160.8</v>
      </c>
    </row>
    <row r="244" spans="1:4" s="5" customFormat="1" ht="13.5" customHeight="1">
      <c r="A244" s="23">
        <v>19</v>
      </c>
      <c r="B244" s="189" t="s">
        <v>391</v>
      </c>
      <c r="C244" s="190">
        <v>2017</v>
      </c>
      <c r="D244" s="245">
        <v>369</v>
      </c>
    </row>
    <row r="245" spans="1:4" s="5" customFormat="1" ht="13.5" customHeight="1">
      <c r="A245" s="23">
        <v>20</v>
      </c>
      <c r="B245" s="189" t="s">
        <v>392</v>
      </c>
      <c r="C245" s="190">
        <v>2017</v>
      </c>
      <c r="D245" s="245">
        <v>2399</v>
      </c>
    </row>
    <row r="246" spans="1:4" s="5" customFormat="1" ht="13.5" customHeight="1">
      <c r="A246" s="23">
        <v>21</v>
      </c>
      <c r="B246" s="189" t="s">
        <v>392</v>
      </c>
      <c r="C246" s="190">
        <v>2017</v>
      </c>
      <c r="D246" s="245">
        <v>2399</v>
      </c>
    </row>
    <row r="247" spans="1:4" s="5" customFormat="1" ht="13.5" customHeight="1">
      <c r="A247" s="23">
        <v>22</v>
      </c>
      <c r="B247" s="189" t="s">
        <v>393</v>
      </c>
      <c r="C247" s="190">
        <v>2017</v>
      </c>
      <c r="D247" s="245">
        <v>1899</v>
      </c>
    </row>
    <row r="248" spans="1:4" s="5" customFormat="1" ht="13.5" customHeight="1">
      <c r="A248" s="23">
        <v>23</v>
      </c>
      <c r="B248" s="189" t="s">
        <v>394</v>
      </c>
      <c r="C248" s="190">
        <v>2018</v>
      </c>
      <c r="D248" s="245">
        <v>2400</v>
      </c>
    </row>
    <row r="249" spans="1:4" s="5" customFormat="1" ht="13.5" customHeight="1">
      <c r="A249" s="23">
        <v>24</v>
      </c>
      <c r="B249" s="189" t="s">
        <v>394</v>
      </c>
      <c r="C249" s="190">
        <v>2018</v>
      </c>
      <c r="D249" s="245">
        <v>2400</v>
      </c>
    </row>
    <row r="250" spans="1:4" s="5" customFormat="1" ht="13.5" customHeight="1">
      <c r="A250" s="23">
        <v>25</v>
      </c>
      <c r="B250" s="189" t="s">
        <v>395</v>
      </c>
      <c r="C250" s="190">
        <v>2018</v>
      </c>
      <c r="D250" s="245">
        <v>620</v>
      </c>
    </row>
    <row r="251" spans="1:4" s="5" customFormat="1" ht="13.5" customHeight="1">
      <c r="A251" s="23">
        <v>26</v>
      </c>
      <c r="B251" s="189" t="s">
        <v>395</v>
      </c>
      <c r="C251" s="190">
        <v>2018</v>
      </c>
      <c r="D251" s="245">
        <v>620</v>
      </c>
    </row>
    <row r="252" spans="1:4" s="5" customFormat="1" ht="13.5" customHeight="1">
      <c r="A252" s="23">
        <v>27</v>
      </c>
      <c r="B252" s="189" t="s">
        <v>396</v>
      </c>
      <c r="C252" s="190">
        <v>2018</v>
      </c>
      <c r="D252" s="245">
        <v>2400</v>
      </c>
    </row>
    <row r="253" spans="1:4" s="5" customFormat="1" ht="13.5" customHeight="1">
      <c r="A253" s="23">
        <v>28</v>
      </c>
      <c r="B253" s="189" t="s">
        <v>395</v>
      </c>
      <c r="C253" s="190">
        <v>2018</v>
      </c>
      <c r="D253" s="245">
        <v>620</v>
      </c>
    </row>
    <row r="254" spans="1:4" s="5" customFormat="1" ht="13.5" customHeight="1">
      <c r="A254" s="23">
        <v>29</v>
      </c>
      <c r="B254" s="189" t="s">
        <v>397</v>
      </c>
      <c r="C254" s="190">
        <v>2018</v>
      </c>
      <c r="D254" s="245">
        <v>2400</v>
      </c>
    </row>
    <row r="255" spans="1:4" s="5" customFormat="1" ht="13.5" customHeight="1">
      <c r="A255" s="23">
        <v>30</v>
      </c>
      <c r="B255" s="189" t="s">
        <v>397</v>
      </c>
      <c r="C255" s="190">
        <v>2018</v>
      </c>
      <c r="D255" s="245">
        <v>2400</v>
      </c>
    </row>
    <row r="256" spans="1:4" s="5" customFormat="1" ht="13.5" customHeight="1">
      <c r="A256" s="23">
        <v>31</v>
      </c>
      <c r="B256" s="189" t="s">
        <v>397</v>
      </c>
      <c r="C256" s="190">
        <v>2018</v>
      </c>
      <c r="D256" s="245">
        <v>2400</v>
      </c>
    </row>
    <row r="257" spans="1:4" s="5" customFormat="1" ht="13.5" customHeight="1">
      <c r="A257" s="23">
        <v>32</v>
      </c>
      <c r="B257" s="189" t="s">
        <v>397</v>
      </c>
      <c r="C257" s="190">
        <v>2018</v>
      </c>
      <c r="D257" s="245">
        <v>2400</v>
      </c>
    </row>
    <row r="258" spans="1:4" s="5" customFormat="1" ht="13.5" customHeight="1">
      <c r="A258" s="23">
        <v>33</v>
      </c>
      <c r="B258" s="189" t="s">
        <v>397</v>
      </c>
      <c r="C258" s="190">
        <v>2018</v>
      </c>
      <c r="D258" s="245">
        <v>2400</v>
      </c>
    </row>
    <row r="259" spans="1:4" s="5" customFormat="1" ht="13.5" customHeight="1">
      <c r="A259" s="23">
        <v>34</v>
      </c>
      <c r="B259" s="189" t="s">
        <v>397</v>
      </c>
      <c r="C259" s="190">
        <v>2018</v>
      </c>
      <c r="D259" s="245">
        <v>2400</v>
      </c>
    </row>
    <row r="260" spans="1:4" s="5" customFormat="1" ht="13.5" customHeight="1">
      <c r="A260" s="23">
        <v>35</v>
      </c>
      <c r="B260" s="189" t="s">
        <v>397</v>
      </c>
      <c r="C260" s="190">
        <v>2018</v>
      </c>
      <c r="D260" s="245">
        <v>2400</v>
      </c>
    </row>
    <row r="261" spans="1:4" s="5" customFormat="1" ht="13.5" customHeight="1">
      <c r="A261" s="23">
        <v>36</v>
      </c>
      <c r="B261" s="189" t="s">
        <v>397</v>
      </c>
      <c r="C261" s="190">
        <v>2018</v>
      </c>
      <c r="D261" s="245">
        <v>2400</v>
      </c>
    </row>
    <row r="262" spans="1:4" s="5" customFormat="1" ht="13.5" customHeight="1">
      <c r="A262" s="23">
        <v>37</v>
      </c>
      <c r="B262" s="189" t="s">
        <v>397</v>
      </c>
      <c r="C262" s="190">
        <v>2018</v>
      </c>
      <c r="D262" s="245">
        <v>2400</v>
      </c>
    </row>
    <row r="263" spans="1:4" s="5" customFormat="1" ht="13.5" customHeight="1">
      <c r="A263" s="23">
        <v>38</v>
      </c>
      <c r="B263" s="189" t="s">
        <v>397</v>
      </c>
      <c r="C263" s="190">
        <v>2018</v>
      </c>
      <c r="D263" s="245">
        <v>2400</v>
      </c>
    </row>
    <row r="264" spans="1:4" s="5" customFormat="1" ht="13.5" customHeight="1">
      <c r="A264" s="23">
        <v>39</v>
      </c>
      <c r="B264" s="189" t="s">
        <v>397</v>
      </c>
      <c r="C264" s="190">
        <v>2018</v>
      </c>
      <c r="D264" s="245">
        <v>2400</v>
      </c>
    </row>
    <row r="265" spans="1:4" s="5" customFormat="1" ht="13.5" customHeight="1">
      <c r="A265" s="23">
        <v>40</v>
      </c>
      <c r="B265" s="189" t="s">
        <v>397</v>
      </c>
      <c r="C265" s="190">
        <v>2018</v>
      </c>
      <c r="D265" s="245">
        <v>2400</v>
      </c>
    </row>
    <row r="266" spans="1:4" s="5" customFormat="1" ht="13.5" customHeight="1">
      <c r="A266" s="23">
        <v>41</v>
      </c>
      <c r="B266" s="189" t="s">
        <v>397</v>
      </c>
      <c r="C266" s="190">
        <v>2018</v>
      </c>
      <c r="D266" s="245">
        <v>2400</v>
      </c>
    </row>
    <row r="267" spans="1:4" s="5" customFormat="1" ht="13.5" customHeight="1">
      <c r="A267" s="23">
        <v>42</v>
      </c>
      <c r="B267" s="189" t="s">
        <v>397</v>
      </c>
      <c r="C267" s="190">
        <v>2018</v>
      </c>
      <c r="D267" s="245">
        <v>2400</v>
      </c>
    </row>
    <row r="268" spans="1:4" s="5" customFormat="1" ht="13.5" customHeight="1">
      <c r="A268" s="23">
        <v>43</v>
      </c>
      <c r="B268" s="189" t="s">
        <v>397</v>
      </c>
      <c r="C268" s="190">
        <v>2018</v>
      </c>
      <c r="D268" s="245">
        <v>2400</v>
      </c>
    </row>
    <row r="269" spans="1:4" s="5" customFormat="1" ht="13.5" customHeight="1">
      <c r="A269" s="23">
        <v>44</v>
      </c>
      <c r="B269" s="24" t="s">
        <v>435</v>
      </c>
      <c r="C269" s="22">
        <v>2018</v>
      </c>
      <c r="D269" s="245">
        <v>343.75</v>
      </c>
    </row>
    <row r="270" spans="1:4" s="5" customFormat="1" ht="13.5" customHeight="1">
      <c r="A270" s="23">
        <v>45</v>
      </c>
      <c r="B270" s="24" t="s">
        <v>436</v>
      </c>
      <c r="C270" s="22">
        <v>2018</v>
      </c>
      <c r="D270" s="25">
        <v>10000</v>
      </c>
    </row>
    <row r="271" spans="1:4" s="5" customFormat="1" ht="13.5" customHeight="1">
      <c r="A271" s="23">
        <v>46</v>
      </c>
      <c r="B271" s="189" t="s">
        <v>572</v>
      </c>
      <c r="C271" s="190">
        <v>2019</v>
      </c>
      <c r="D271" s="245">
        <v>6740.4</v>
      </c>
    </row>
    <row r="272" spans="1:4" s="5" customFormat="1" ht="13.5" customHeight="1">
      <c r="A272" s="23">
        <v>47</v>
      </c>
      <c r="B272" s="189" t="s">
        <v>573</v>
      </c>
      <c r="C272" s="190">
        <v>2019</v>
      </c>
      <c r="D272" s="245">
        <v>399.99</v>
      </c>
    </row>
    <row r="273" spans="1:4" s="5" customFormat="1" ht="13.5" customHeight="1">
      <c r="A273" s="23">
        <v>48</v>
      </c>
      <c r="B273" s="189" t="s">
        <v>574</v>
      </c>
      <c r="C273" s="190">
        <v>2019</v>
      </c>
      <c r="D273" s="245">
        <v>256</v>
      </c>
    </row>
    <row r="274" spans="1:4" s="5" customFormat="1" ht="13.5" customHeight="1">
      <c r="A274" s="23">
        <v>49</v>
      </c>
      <c r="B274" s="189" t="s">
        <v>575</v>
      </c>
      <c r="C274" s="190">
        <v>2019</v>
      </c>
      <c r="D274" s="245">
        <v>149</v>
      </c>
    </row>
    <row r="275" spans="1:4" s="5" customFormat="1" ht="13.5" customHeight="1">
      <c r="A275" s="23">
        <v>50</v>
      </c>
      <c r="B275" s="189" t="s">
        <v>576</v>
      </c>
      <c r="C275" s="190">
        <v>2019</v>
      </c>
      <c r="D275" s="245">
        <v>313.48</v>
      </c>
    </row>
    <row r="276" spans="1:4" s="5" customFormat="1" ht="13.5" customHeight="1">
      <c r="A276" s="23">
        <v>51</v>
      </c>
      <c r="B276" s="189" t="s">
        <v>577</v>
      </c>
      <c r="C276" s="190">
        <v>2019</v>
      </c>
      <c r="D276" s="245">
        <v>2449</v>
      </c>
    </row>
    <row r="277" spans="1:4" s="5" customFormat="1" ht="13.5" customHeight="1">
      <c r="A277" s="23">
        <v>52</v>
      </c>
      <c r="B277" s="189" t="s">
        <v>578</v>
      </c>
      <c r="C277" s="190">
        <v>2019</v>
      </c>
      <c r="D277" s="245">
        <v>4229</v>
      </c>
    </row>
    <row r="278" spans="1:4" s="5" customFormat="1" ht="13.5" customHeight="1">
      <c r="A278" s="23">
        <v>53</v>
      </c>
      <c r="B278" s="189" t="s">
        <v>579</v>
      </c>
      <c r="C278" s="190">
        <v>2019</v>
      </c>
      <c r="D278" s="245">
        <v>711.7</v>
      </c>
    </row>
    <row r="279" spans="1:4" s="5" customFormat="1" ht="13.5" customHeight="1" thickBot="1">
      <c r="A279" s="154">
        <v>54</v>
      </c>
      <c r="B279" s="398" t="s">
        <v>580</v>
      </c>
      <c r="C279" s="399">
        <v>2019</v>
      </c>
      <c r="D279" s="400">
        <v>2485</v>
      </c>
    </row>
    <row r="280" spans="1:4" s="5" customFormat="1" ht="13.5" thickBot="1">
      <c r="A280" s="415" t="s">
        <v>0</v>
      </c>
      <c r="B280" s="412" t="s">
        <v>2</v>
      </c>
      <c r="C280" s="299"/>
      <c r="D280" s="301">
        <f>SUM(D226:D279)</f>
        <v>132647.61</v>
      </c>
    </row>
    <row r="281" spans="1:4" s="16" customFormat="1" ht="12.75" customHeight="1" thickBot="1">
      <c r="A281" s="455" t="s">
        <v>144</v>
      </c>
      <c r="B281" s="456"/>
      <c r="C281" s="456"/>
      <c r="D281" s="457"/>
    </row>
    <row r="282" spans="1:4" s="16" customFormat="1" ht="12.75" customHeight="1">
      <c r="A282" s="31">
        <v>1</v>
      </c>
      <c r="B282" s="287" t="s">
        <v>568</v>
      </c>
      <c r="C282" s="186">
        <v>2019</v>
      </c>
      <c r="D282" s="34">
        <v>1486</v>
      </c>
    </row>
    <row r="283" spans="1:4" s="16" customFormat="1" ht="12.75" customHeight="1">
      <c r="A283" s="23">
        <v>2</v>
      </c>
      <c r="B283" s="219" t="s">
        <v>569</v>
      </c>
      <c r="C283" s="190">
        <v>2019</v>
      </c>
      <c r="D283" s="25">
        <v>2255</v>
      </c>
    </row>
    <row r="284" spans="1:4" s="16" customFormat="1" ht="12.75" customHeight="1">
      <c r="A284" s="23">
        <v>3</v>
      </c>
      <c r="B284" s="219" t="s">
        <v>569</v>
      </c>
      <c r="C284" s="190">
        <v>2019</v>
      </c>
      <c r="D284" s="25">
        <v>2255</v>
      </c>
    </row>
    <row r="285" spans="1:4" s="16" customFormat="1" ht="12.75" customHeight="1">
      <c r="A285" s="23">
        <v>4</v>
      </c>
      <c r="B285" s="219" t="s">
        <v>189</v>
      </c>
      <c r="C285" s="190">
        <v>2019</v>
      </c>
      <c r="D285" s="25">
        <v>1659</v>
      </c>
    </row>
    <row r="286" spans="1:4" s="16" customFormat="1" ht="12.75" customHeight="1">
      <c r="A286" s="23">
        <v>5</v>
      </c>
      <c r="B286" s="219" t="s">
        <v>570</v>
      </c>
      <c r="C286" s="190">
        <v>2019</v>
      </c>
      <c r="D286" s="25">
        <v>1685.1</v>
      </c>
    </row>
    <row r="287" spans="1:4" s="16" customFormat="1" ht="12.75" customHeight="1">
      <c r="A287" s="23">
        <v>6</v>
      </c>
      <c r="B287" s="219" t="s">
        <v>570</v>
      </c>
      <c r="C287" s="190">
        <v>2019</v>
      </c>
      <c r="D287" s="25">
        <v>1685.1</v>
      </c>
    </row>
    <row r="288" spans="1:4" s="16" customFormat="1" ht="12.75" customHeight="1">
      <c r="A288" s="23">
        <v>7</v>
      </c>
      <c r="B288" s="219" t="s">
        <v>570</v>
      </c>
      <c r="C288" s="190">
        <v>2019</v>
      </c>
      <c r="D288" s="25">
        <v>1685.1</v>
      </c>
    </row>
    <row r="289" spans="1:4" s="5" customFormat="1" ht="12" customHeight="1">
      <c r="A289" s="23">
        <v>8</v>
      </c>
      <c r="B289" s="219" t="s">
        <v>199</v>
      </c>
      <c r="C289" s="190">
        <v>2018</v>
      </c>
      <c r="D289" s="25">
        <v>1700</v>
      </c>
    </row>
    <row r="290" spans="1:4" s="5" customFormat="1" ht="12.75" customHeight="1">
      <c r="A290" s="23">
        <v>9</v>
      </c>
      <c r="B290" s="219" t="s">
        <v>199</v>
      </c>
      <c r="C290" s="190">
        <v>2018</v>
      </c>
      <c r="D290" s="25">
        <v>1700</v>
      </c>
    </row>
    <row r="291" spans="1:4" s="5" customFormat="1" ht="12.75" customHeight="1">
      <c r="A291" s="23">
        <v>10</v>
      </c>
      <c r="B291" s="219" t="s">
        <v>454</v>
      </c>
      <c r="C291" s="190">
        <v>2018</v>
      </c>
      <c r="D291" s="25">
        <v>1995</v>
      </c>
    </row>
    <row r="292" spans="1:4" s="5" customFormat="1" ht="12.75" customHeight="1">
      <c r="A292" s="23">
        <v>11</v>
      </c>
      <c r="B292" s="219" t="s">
        <v>454</v>
      </c>
      <c r="C292" s="190">
        <v>2018</v>
      </c>
      <c r="D292" s="25">
        <v>1995</v>
      </c>
    </row>
    <row r="293" spans="1:4" s="5" customFormat="1" ht="12.75" customHeight="1">
      <c r="A293" s="23">
        <v>12</v>
      </c>
      <c r="B293" s="219" t="s">
        <v>454</v>
      </c>
      <c r="C293" s="190">
        <v>2018</v>
      </c>
      <c r="D293" s="25">
        <v>1995</v>
      </c>
    </row>
    <row r="294" spans="1:4" s="5" customFormat="1" ht="13.5" customHeight="1">
      <c r="A294" s="23">
        <v>13</v>
      </c>
      <c r="B294" s="219" t="s">
        <v>216</v>
      </c>
      <c r="C294" s="190">
        <v>2018</v>
      </c>
      <c r="D294" s="25">
        <v>399</v>
      </c>
    </row>
    <row r="295" spans="1:4" s="5" customFormat="1" ht="14.25" customHeight="1">
      <c r="A295" s="23">
        <v>14</v>
      </c>
      <c r="B295" s="214" t="s">
        <v>308</v>
      </c>
      <c r="C295" s="215">
        <v>2016</v>
      </c>
      <c r="D295" s="216">
        <v>1649</v>
      </c>
    </row>
    <row r="296" spans="1:4" s="5" customFormat="1" ht="14.25" customHeight="1">
      <c r="A296" s="23">
        <v>15</v>
      </c>
      <c r="B296" s="214" t="s">
        <v>346</v>
      </c>
      <c r="C296" s="215">
        <v>2016</v>
      </c>
      <c r="D296" s="216">
        <v>1485</v>
      </c>
    </row>
    <row r="297" spans="1:4" s="5" customFormat="1" ht="14.25" customHeight="1">
      <c r="A297" s="23">
        <v>16</v>
      </c>
      <c r="B297" s="214" t="s">
        <v>416</v>
      </c>
      <c r="C297" s="215">
        <v>2017</v>
      </c>
      <c r="D297" s="216">
        <v>1473.5</v>
      </c>
    </row>
    <row r="298" spans="1:4" s="5" customFormat="1" ht="14.25" customHeight="1">
      <c r="A298" s="23">
        <v>17</v>
      </c>
      <c r="B298" s="214" t="s">
        <v>415</v>
      </c>
      <c r="C298" s="215">
        <v>2017</v>
      </c>
      <c r="D298" s="216">
        <v>898.5</v>
      </c>
    </row>
    <row r="299" spans="1:4" s="5" customFormat="1" ht="14.25" customHeight="1">
      <c r="A299" s="23">
        <v>18</v>
      </c>
      <c r="B299" s="214" t="s">
        <v>411</v>
      </c>
      <c r="C299" s="215">
        <v>2017</v>
      </c>
      <c r="D299" s="216">
        <v>3384.9</v>
      </c>
    </row>
    <row r="300" spans="1:4" s="5" customFormat="1" ht="14.25" customHeight="1">
      <c r="A300" s="23">
        <v>19</v>
      </c>
      <c r="B300" s="214" t="s">
        <v>411</v>
      </c>
      <c r="C300" s="215">
        <v>2017</v>
      </c>
      <c r="D300" s="216">
        <v>3365</v>
      </c>
    </row>
    <row r="301" spans="1:4" s="5" customFormat="1" ht="14.25" customHeight="1">
      <c r="A301" s="23">
        <v>20</v>
      </c>
      <c r="B301" s="214" t="s">
        <v>411</v>
      </c>
      <c r="C301" s="215">
        <v>2017</v>
      </c>
      <c r="D301" s="216">
        <v>3385</v>
      </c>
    </row>
    <row r="302" spans="1:4" s="5" customFormat="1" ht="14.25" customHeight="1">
      <c r="A302" s="23">
        <v>21</v>
      </c>
      <c r="B302" s="214" t="s">
        <v>411</v>
      </c>
      <c r="C302" s="215">
        <v>2017</v>
      </c>
      <c r="D302" s="216">
        <v>3194.1</v>
      </c>
    </row>
    <row r="303" spans="1:4" s="5" customFormat="1" ht="14.25" customHeight="1">
      <c r="A303" s="23">
        <v>22</v>
      </c>
      <c r="B303" s="214" t="s">
        <v>411</v>
      </c>
      <c r="C303" s="215">
        <v>2018</v>
      </c>
      <c r="D303" s="216">
        <v>3365</v>
      </c>
    </row>
    <row r="304" spans="1:4" s="5" customFormat="1" ht="14.25" customHeight="1">
      <c r="A304" s="23">
        <v>23</v>
      </c>
      <c r="B304" s="214" t="s">
        <v>411</v>
      </c>
      <c r="C304" s="215">
        <v>2018</v>
      </c>
      <c r="D304" s="216">
        <v>3365</v>
      </c>
    </row>
    <row r="305" spans="1:4" s="5" customFormat="1" ht="14.25" customHeight="1">
      <c r="A305" s="23">
        <v>24</v>
      </c>
      <c r="B305" s="214" t="s">
        <v>411</v>
      </c>
      <c r="C305" s="215">
        <v>2018</v>
      </c>
      <c r="D305" s="216">
        <v>3365</v>
      </c>
    </row>
    <row r="306" spans="1:4" s="5" customFormat="1" ht="14.25" customHeight="1">
      <c r="A306" s="23">
        <v>25</v>
      </c>
      <c r="B306" s="214" t="s">
        <v>407</v>
      </c>
      <c r="C306" s="215">
        <v>2018</v>
      </c>
      <c r="D306" s="216">
        <v>1995</v>
      </c>
    </row>
    <row r="307" spans="1:4" s="5" customFormat="1" ht="14.25" customHeight="1">
      <c r="A307" s="23">
        <v>26</v>
      </c>
      <c r="B307" s="214" t="s">
        <v>407</v>
      </c>
      <c r="C307" s="215">
        <v>2018</v>
      </c>
      <c r="D307" s="216">
        <v>1995</v>
      </c>
    </row>
    <row r="308" spans="1:4" s="5" customFormat="1" ht="14.25" customHeight="1">
      <c r="A308" s="23">
        <v>27</v>
      </c>
      <c r="B308" s="214" t="s">
        <v>408</v>
      </c>
      <c r="C308" s="215">
        <v>2018</v>
      </c>
      <c r="D308" s="216">
        <v>1995</v>
      </c>
    </row>
    <row r="309" spans="1:4" s="5" customFormat="1" ht="13.5" customHeight="1" thickBot="1">
      <c r="A309" s="154">
        <v>28</v>
      </c>
      <c r="B309" s="401" t="s">
        <v>447</v>
      </c>
      <c r="C309" s="402">
        <v>2018</v>
      </c>
      <c r="D309" s="403">
        <v>3500</v>
      </c>
    </row>
    <row r="310" spans="1:4" s="3" customFormat="1" ht="12.75" customHeight="1" thickBot="1">
      <c r="A310" s="297"/>
      <c r="B310" s="412" t="s">
        <v>9</v>
      </c>
      <c r="C310" s="412"/>
      <c r="D310" s="404">
        <f>SUM(D282:D309)</f>
        <v>60909.3</v>
      </c>
    </row>
    <row r="311" spans="1:4" s="3" customFormat="1" ht="13.5" customHeight="1" thickBot="1">
      <c r="A311" s="452" t="s">
        <v>336</v>
      </c>
      <c r="B311" s="453"/>
      <c r="C311" s="453"/>
      <c r="D311" s="454"/>
    </row>
    <row r="312" spans="1:4" s="5" customFormat="1" ht="12.75">
      <c r="A312" s="145">
        <v>1</v>
      </c>
      <c r="B312" s="38" t="s">
        <v>290</v>
      </c>
      <c r="C312" s="39">
        <v>2016</v>
      </c>
      <c r="D312" s="405">
        <v>1999</v>
      </c>
    </row>
    <row r="313" spans="1:4" s="5" customFormat="1" ht="12.75">
      <c r="A313" s="23">
        <v>2</v>
      </c>
      <c r="B313" s="24" t="s">
        <v>291</v>
      </c>
      <c r="C313" s="22">
        <v>2016</v>
      </c>
      <c r="D313" s="245">
        <v>1733</v>
      </c>
    </row>
    <row r="314" spans="1:4" s="5" customFormat="1" ht="12.75">
      <c r="A314" s="23">
        <v>3</v>
      </c>
      <c r="B314" s="24" t="s">
        <v>292</v>
      </c>
      <c r="C314" s="22">
        <v>2016</v>
      </c>
      <c r="D314" s="245">
        <v>2279.05</v>
      </c>
    </row>
    <row r="315" spans="1:4" s="5" customFormat="1" ht="14.25" customHeight="1">
      <c r="A315" s="23">
        <v>4</v>
      </c>
      <c r="B315" s="24" t="s">
        <v>189</v>
      </c>
      <c r="C315" s="22">
        <v>2016</v>
      </c>
      <c r="D315" s="245">
        <v>2074.31</v>
      </c>
    </row>
    <row r="316" spans="1:4" s="5" customFormat="1" ht="12.75">
      <c r="A316" s="23">
        <v>5</v>
      </c>
      <c r="B316" s="24" t="s">
        <v>593</v>
      </c>
      <c r="C316" s="22">
        <v>2016</v>
      </c>
      <c r="D316" s="293">
        <v>1380</v>
      </c>
    </row>
    <row r="317" spans="1:4" s="5" customFormat="1" ht="12.75">
      <c r="A317" s="23">
        <v>6</v>
      </c>
      <c r="B317" s="24" t="s">
        <v>593</v>
      </c>
      <c r="C317" s="22">
        <v>2016</v>
      </c>
      <c r="D317" s="293">
        <v>1380</v>
      </c>
    </row>
    <row r="318" spans="1:4" s="5" customFormat="1" ht="12" customHeight="1">
      <c r="A318" s="23">
        <v>7</v>
      </c>
      <c r="B318" s="24" t="s">
        <v>339</v>
      </c>
      <c r="C318" s="22">
        <v>2017</v>
      </c>
      <c r="D318" s="293">
        <v>2049</v>
      </c>
    </row>
    <row r="319" spans="1:4" s="5" customFormat="1" ht="12.75">
      <c r="A319" s="23">
        <v>8</v>
      </c>
      <c r="B319" s="189" t="s">
        <v>340</v>
      </c>
      <c r="C319" s="190">
        <v>2016</v>
      </c>
      <c r="D319" s="245">
        <v>1730</v>
      </c>
    </row>
    <row r="320" spans="1:4" s="5" customFormat="1" ht="12.75">
      <c r="A320" s="23">
        <v>9</v>
      </c>
      <c r="B320" s="24" t="s">
        <v>341</v>
      </c>
      <c r="C320" s="22">
        <v>2017</v>
      </c>
      <c r="D320" s="293">
        <v>1930</v>
      </c>
    </row>
    <row r="321" spans="1:4" s="5" customFormat="1" ht="12.75">
      <c r="A321" s="23">
        <v>10</v>
      </c>
      <c r="B321" s="24" t="s">
        <v>411</v>
      </c>
      <c r="C321" s="22">
        <v>2018</v>
      </c>
      <c r="D321" s="25">
        <v>3384.95</v>
      </c>
    </row>
    <row r="322" spans="1:4" s="5" customFormat="1" ht="12.75">
      <c r="A322" s="23">
        <v>11</v>
      </c>
      <c r="B322" s="24" t="s">
        <v>411</v>
      </c>
      <c r="C322" s="22">
        <v>2018</v>
      </c>
      <c r="D322" s="245">
        <v>3384.95</v>
      </c>
    </row>
    <row r="323" spans="1:4" s="5" customFormat="1" ht="12.75">
      <c r="A323" s="23">
        <v>12</v>
      </c>
      <c r="B323" s="24" t="s">
        <v>422</v>
      </c>
      <c r="C323" s="22">
        <v>2018</v>
      </c>
      <c r="D323" s="245">
        <v>2199</v>
      </c>
    </row>
    <row r="324" spans="1:4" s="5" customFormat="1" ht="12.75">
      <c r="A324" s="23">
        <v>13</v>
      </c>
      <c r="B324" s="189" t="s">
        <v>447</v>
      </c>
      <c r="C324" s="190">
        <v>2018</v>
      </c>
      <c r="D324" s="245">
        <v>4000</v>
      </c>
    </row>
    <row r="325" spans="1:4" s="5" customFormat="1" ht="12.75">
      <c r="A325" s="23">
        <v>14</v>
      </c>
      <c r="B325" s="189" t="s">
        <v>447</v>
      </c>
      <c r="C325" s="190">
        <v>2018</v>
      </c>
      <c r="D325" s="245">
        <v>4000</v>
      </c>
    </row>
    <row r="326" spans="1:4" s="5" customFormat="1" ht="12.75">
      <c r="A326" s="23">
        <v>15</v>
      </c>
      <c r="B326" s="189" t="s">
        <v>447</v>
      </c>
      <c r="C326" s="190">
        <v>2018</v>
      </c>
      <c r="D326" s="245">
        <v>4000</v>
      </c>
    </row>
    <row r="327" spans="1:4" s="5" customFormat="1" ht="12.75">
      <c r="A327" s="23">
        <v>16</v>
      </c>
      <c r="B327" s="189" t="s">
        <v>199</v>
      </c>
      <c r="C327" s="190">
        <v>2018</v>
      </c>
      <c r="D327" s="245">
        <v>2800</v>
      </c>
    </row>
    <row r="328" spans="1:4" s="5" customFormat="1" ht="12.75">
      <c r="A328" s="23">
        <v>17</v>
      </c>
      <c r="B328" s="189" t="s">
        <v>199</v>
      </c>
      <c r="C328" s="190">
        <v>2018</v>
      </c>
      <c r="D328" s="245">
        <v>2800</v>
      </c>
    </row>
    <row r="329" spans="1:4" s="5" customFormat="1" ht="12.75">
      <c r="A329" s="23">
        <v>18</v>
      </c>
      <c r="B329" s="189" t="s">
        <v>199</v>
      </c>
      <c r="C329" s="190">
        <v>2018</v>
      </c>
      <c r="D329" s="245">
        <v>2800</v>
      </c>
    </row>
    <row r="330" spans="1:4" s="5" customFormat="1" ht="12.75">
      <c r="A330" s="23">
        <v>19</v>
      </c>
      <c r="B330" s="189" t="s">
        <v>199</v>
      </c>
      <c r="C330" s="190">
        <v>2018</v>
      </c>
      <c r="D330" s="245">
        <v>2800</v>
      </c>
    </row>
    <row r="331" spans="1:4" s="5" customFormat="1" ht="12.75">
      <c r="A331" s="23">
        <v>20</v>
      </c>
      <c r="B331" s="189" t="s">
        <v>199</v>
      </c>
      <c r="C331" s="190">
        <v>2018</v>
      </c>
      <c r="D331" s="245">
        <v>2800</v>
      </c>
    </row>
    <row r="332" spans="1:4" s="5" customFormat="1" ht="12.75">
      <c r="A332" s="23">
        <v>21</v>
      </c>
      <c r="B332" s="189" t="s">
        <v>451</v>
      </c>
      <c r="C332" s="190">
        <v>2019</v>
      </c>
      <c r="D332" s="245">
        <v>1350</v>
      </c>
    </row>
    <row r="333" spans="1:4" s="5" customFormat="1" ht="13.5" thickBot="1">
      <c r="A333" s="154">
        <v>22</v>
      </c>
      <c r="B333" s="398" t="s">
        <v>451</v>
      </c>
      <c r="C333" s="399">
        <v>2019</v>
      </c>
      <c r="D333" s="400">
        <v>1350</v>
      </c>
    </row>
    <row r="334" spans="1:6" s="5" customFormat="1" ht="13.5" thickBot="1">
      <c r="A334" s="463" t="s">
        <v>0</v>
      </c>
      <c r="B334" s="464"/>
      <c r="C334" s="406"/>
      <c r="D334" s="407">
        <f>SUM(D312:D333)</f>
        <v>54223.26</v>
      </c>
      <c r="F334" s="63"/>
    </row>
    <row r="335" spans="1:6" s="5" customFormat="1" ht="13.5" customHeight="1" thickBot="1">
      <c r="A335" s="449" t="s">
        <v>149</v>
      </c>
      <c r="B335" s="450"/>
      <c r="C335" s="450"/>
      <c r="D335" s="451"/>
      <c r="F335" s="63"/>
    </row>
    <row r="336" spans="1:6" s="5" customFormat="1" ht="14.25" customHeight="1">
      <c r="A336" s="283">
        <v>1</v>
      </c>
      <c r="B336" s="284" t="s">
        <v>199</v>
      </c>
      <c r="C336" s="285">
        <v>2016</v>
      </c>
      <c r="D336" s="286">
        <v>2398</v>
      </c>
      <c r="F336" s="63"/>
    </row>
    <row r="337" spans="1:6" s="5" customFormat="1" ht="12.75">
      <c r="A337" s="275">
        <v>2</v>
      </c>
      <c r="B337" s="276" t="s">
        <v>295</v>
      </c>
      <c r="C337" s="277">
        <v>2016</v>
      </c>
      <c r="D337" s="278">
        <v>1999</v>
      </c>
      <c r="F337" s="63"/>
    </row>
    <row r="338" spans="1:6" s="5" customFormat="1" ht="12.75" customHeight="1">
      <c r="A338" s="275">
        <v>3</v>
      </c>
      <c r="B338" s="276" t="s">
        <v>199</v>
      </c>
      <c r="C338" s="277">
        <v>2018</v>
      </c>
      <c r="D338" s="278">
        <v>2860</v>
      </c>
      <c r="F338" s="63"/>
    </row>
    <row r="339" spans="1:6" s="5" customFormat="1" ht="12.75" customHeight="1">
      <c r="A339" s="275">
        <v>4</v>
      </c>
      <c r="B339" s="276" t="s">
        <v>199</v>
      </c>
      <c r="C339" s="277">
        <v>2018</v>
      </c>
      <c r="D339" s="278">
        <v>3300</v>
      </c>
      <c r="F339" s="63"/>
    </row>
    <row r="340" spans="1:6" s="5" customFormat="1" ht="12.75" customHeight="1">
      <c r="A340" s="275">
        <v>5</v>
      </c>
      <c r="B340" s="276" t="s">
        <v>199</v>
      </c>
      <c r="C340" s="277">
        <v>2018</v>
      </c>
      <c r="D340" s="278">
        <v>2949</v>
      </c>
      <c r="F340" s="63"/>
    </row>
    <row r="341" spans="1:6" s="5" customFormat="1" ht="12.75" customHeight="1">
      <c r="A341" s="275">
        <v>6</v>
      </c>
      <c r="B341" s="276" t="s">
        <v>199</v>
      </c>
      <c r="C341" s="277">
        <v>2019</v>
      </c>
      <c r="D341" s="278">
        <v>4597</v>
      </c>
      <c r="F341" s="63"/>
    </row>
    <row r="342" spans="1:6" s="5" customFormat="1" ht="13.5" thickBot="1">
      <c r="A342" s="279">
        <v>7</v>
      </c>
      <c r="B342" s="280" t="s">
        <v>587</v>
      </c>
      <c r="C342" s="281">
        <v>2019</v>
      </c>
      <c r="D342" s="282">
        <v>19824</v>
      </c>
      <c r="F342" s="63"/>
    </row>
    <row r="343" spans="1:6" s="5" customFormat="1" ht="13.5" thickBot="1">
      <c r="A343" s="465" t="s">
        <v>0</v>
      </c>
      <c r="B343" s="466"/>
      <c r="C343" s="235"/>
      <c r="D343" s="236">
        <f>SUM(D336:D342)</f>
        <v>37927</v>
      </c>
      <c r="F343" s="63"/>
    </row>
    <row r="344" spans="1:4" s="5" customFormat="1" ht="13.5" thickBot="1">
      <c r="A344" s="455" t="s">
        <v>220</v>
      </c>
      <c r="B344" s="456"/>
      <c r="C344" s="456"/>
      <c r="D344" s="457"/>
    </row>
    <row r="345" spans="1:6" s="5" customFormat="1" ht="12.75">
      <c r="A345" s="260">
        <v>1</v>
      </c>
      <c r="B345" s="261" t="s">
        <v>199</v>
      </c>
      <c r="C345" s="262">
        <v>2018</v>
      </c>
      <c r="D345" s="263">
        <v>3499.99</v>
      </c>
      <c r="F345" s="63"/>
    </row>
    <row r="346" spans="1:6" s="16" customFormat="1" ht="12.75">
      <c r="A346" s="264">
        <v>2</v>
      </c>
      <c r="B346" s="259" t="s">
        <v>583</v>
      </c>
      <c r="C346" s="258">
        <v>2019</v>
      </c>
      <c r="D346" s="265">
        <v>3099</v>
      </c>
      <c r="F346" s="123"/>
    </row>
    <row r="347" spans="1:6" s="16" customFormat="1" ht="13.5" thickBot="1">
      <c r="A347" s="266">
        <v>3</v>
      </c>
      <c r="B347" s="267" t="s">
        <v>583</v>
      </c>
      <c r="C347" s="268">
        <v>2019</v>
      </c>
      <c r="D347" s="269">
        <v>2999.99</v>
      </c>
      <c r="F347" s="123"/>
    </row>
    <row r="348" spans="1:6" s="16" customFormat="1" ht="13.5" thickBot="1">
      <c r="A348" s="461" t="s">
        <v>0</v>
      </c>
      <c r="B348" s="462"/>
      <c r="C348" s="235"/>
      <c r="D348" s="236">
        <f>SUM(D345:D347)</f>
        <v>9598.98</v>
      </c>
      <c r="F348" s="123"/>
    </row>
    <row r="349" spans="1:6" s="5" customFormat="1" ht="13.5" thickBot="1">
      <c r="A349" s="452" t="s">
        <v>284</v>
      </c>
      <c r="B349" s="453"/>
      <c r="C349" s="453"/>
      <c r="D349" s="454"/>
      <c r="F349" s="63"/>
    </row>
    <row r="350" spans="1:4" s="5" customFormat="1" ht="13.5" thickBot="1">
      <c r="A350" s="29">
        <v>1</v>
      </c>
      <c r="B350" s="177" t="s">
        <v>563</v>
      </c>
      <c r="C350" s="178">
        <v>2019</v>
      </c>
      <c r="D350" s="179">
        <v>1197</v>
      </c>
    </row>
    <row r="351" spans="1:4" s="5" customFormat="1" ht="13.5" thickBot="1">
      <c r="A351" s="29"/>
      <c r="B351" s="53" t="s">
        <v>0</v>
      </c>
      <c r="C351" s="30"/>
      <c r="D351" s="54">
        <f>SUM(D350:D350)</f>
        <v>1197</v>
      </c>
    </row>
    <row r="352" spans="1:6" s="16" customFormat="1" ht="13.5" thickBot="1">
      <c r="A352" s="452" t="s">
        <v>285</v>
      </c>
      <c r="B352" s="453"/>
      <c r="C352" s="453"/>
      <c r="D352" s="454"/>
      <c r="F352" s="123"/>
    </row>
    <row r="353" spans="1:4" s="16" customFormat="1" ht="13.5" thickBot="1">
      <c r="A353" s="29">
        <v>1</v>
      </c>
      <c r="B353" s="173" t="s">
        <v>582</v>
      </c>
      <c r="C353" s="30">
        <v>2019</v>
      </c>
      <c r="D353" s="174">
        <v>2536</v>
      </c>
    </row>
    <row r="354" spans="1:4" s="16" customFormat="1" ht="13.5" thickBot="1">
      <c r="A354" s="29"/>
      <c r="B354" s="53" t="s">
        <v>0</v>
      </c>
      <c r="C354" s="30"/>
      <c r="D354" s="54">
        <f>SUM(D353)</f>
        <v>2536</v>
      </c>
    </row>
    <row r="355" spans="1:4" s="16" customFormat="1" ht="12.75">
      <c r="A355" s="56"/>
      <c r="B355" s="56"/>
      <c r="C355" s="57"/>
      <c r="D355" s="58"/>
    </row>
    <row r="356" spans="1:4" s="16" customFormat="1" ht="22.5" customHeight="1" thickBot="1">
      <c r="A356" s="56"/>
      <c r="B356" s="56"/>
      <c r="C356" s="57"/>
      <c r="D356" s="58"/>
    </row>
    <row r="357" spans="1:4" s="5" customFormat="1" ht="13.5" thickBot="1">
      <c r="A357" s="458" t="s">
        <v>18</v>
      </c>
      <c r="B357" s="459"/>
      <c r="C357" s="459"/>
      <c r="D357" s="460"/>
    </row>
    <row r="358" spans="1:4" s="5" customFormat="1" ht="13.5" thickBot="1">
      <c r="A358" s="310" t="s">
        <v>102</v>
      </c>
      <c r="B358" s="290" t="s">
        <v>11</v>
      </c>
      <c r="C358" s="290" t="s">
        <v>12</v>
      </c>
      <c r="D358" s="311" t="s">
        <v>13</v>
      </c>
    </row>
    <row r="359" spans="1:4" s="18" customFormat="1" ht="13.5" thickBot="1">
      <c r="A359" s="452" t="s">
        <v>103</v>
      </c>
      <c r="B359" s="453"/>
      <c r="C359" s="453"/>
      <c r="D359" s="454"/>
    </row>
    <row r="360" spans="1:4" s="16" customFormat="1" ht="13.5" thickBot="1">
      <c r="A360" s="221">
        <v>1</v>
      </c>
      <c r="B360" s="133" t="s">
        <v>617</v>
      </c>
      <c r="C360" s="95">
        <v>2019</v>
      </c>
      <c r="D360" s="341">
        <v>56999.99</v>
      </c>
    </row>
    <row r="361" spans="1:4" s="16" customFormat="1" ht="13.5" thickBot="1">
      <c r="A361" s="297"/>
      <c r="B361" s="35" t="s">
        <v>0</v>
      </c>
      <c r="C361" s="299"/>
      <c r="D361" s="342">
        <f>SUM(D360:D360)</f>
        <v>56999.99</v>
      </c>
    </row>
    <row r="362" spans="1:4" s="3" customFormat="1" ht="13.5" customHeight="1" thickBot="1">
      <c r="A362" s="452" t="s">
        <v>104</v>
      </c>
      <c r="B362" s="453"/>
      <c r="C362" s="453"/>
      <c r="D362" s="454"/>
    </row>
    <row r="363" spans="1:4" s="5" customFormat="1" ht="13.5" thickBot="1">
      <c r="A363" s="29">
        <v>1</v>
      </c>
      <c r="B363" s="173" t="s">
        <v>287</v>
      </c>
      <c r="C363" s="30">
        <v>2018</v>
      </c>
      <c r="D363" s="174">
        <v>1287</v>
      </c>
    </row>
    <row r="364" spans="1:4" s="5" customFormat="1" ht="17.25" customHeight="1" thickBot="1">
      <c r="A364" s="29"/>
      <c r="B364" s="53" t="s">
        <v>0</v>
      </c>
      <c r="C364" s="30"/>
      <c r="D364" s="61">
        <f>SUM(D363:D363)</f>
        <v>1287</v>
      </c>
    </row>
    <row r="365" spans="1:4" s="5" customFormat="1" ht="13.5" customHeight="1" thickBot="1">
      <c r="A365" s="455" t="s">
        <v>105</v>
      </c>
      <c r="B365" s="456"/>
      <c r="C365" s="456"/>
      <c r="D365" s="457"/>
    </row>
    <row r="366" spans="1:4" s="5" customFormat="1" ht="13.5" customHeight="1" thickBot="1">
      <c r="A366" s="297">
        <v>1</v>
      </c>
      <c r="B366" s="298" t="s">
        <v>287</v>
      </c>
      <c r="C366" s="299">
        <v>2016</v>
      </c>
      <c r="D366" s="309">
        <v>14000</v>
      </c>
    </row>
    <row r="367" spans="1:4" s="5" customFormat="1" ht="13.5" customHeight="1" thickBot="1">
      <c r="A367" s="297"/>
      <c r="B367" s="35" t="s">
        <v>0</v>
      </c>
      <c r="C367" s="299"/>
      <c r="D367" s="301">
        <f>SUM(D366)</f>
        <v>14000</v>
      </c>
    </row>
    <row r="368" spans="1:4" s="5" customFormat="1" ht="12.75" customHeight="1" thickBot="1">
      <c r="A368" s="455" t="s">
        <v>144</v>
      </c>
      <c r="B368" s="456"/>
      <c r="C368" s="456"/>
      <c r="D368" s="457"/>
    </row>
    <row r="369" spans="1:4" s="5" customFormat="1" ht="15.75" customHeight="1">
      <c r="A369" s="31">
        <v>1</v>
      </c>
      <c r="B369" s="32" t="s">
        <v>417</v>
      </c>
      <c r="C369" s="33">
        <v>2017</v>
      </c>
      <c r="D369" s="34">
        <v>6000</v>
      </c>
    </row>
    <row r="370" spans="1:4" s="5" customFormat="1" ht="15.75" customHeight="1" thickBot="1">
      <c r="A370" s="28">
        <v>2</v>
      </c>
      <c r="B370" s="52" t="s">
        <v>417</v>
      </c>
      <c r="C370" s="26">
        <v>2017</v>
      </c>
      <c r="D370" s="27">
        <v>5696</v>
      </c>
    </row>
    <row r="371" spans="1:4" s="5" customFormat="1" ht="15" customHeight="1" thickBot="1">
      <c r="A371" s="221"/>
      <c r="B371" s="222" t="s">
        <v>0</v>
      </c>
      <c r="C371" s="95"/>
      <c r="D371" s="223">
        <f>SUM(D369:D370)</f>
        <v>11696</v>
      </c>
    </row>
    <row r="372" spans="1:4" s="5" customFormat="1" ht="15.75" customHeight="1" thickBot="1">
      <c r="A372" s="452" t="s">
        <v>336</v>
      </c>
      <c r="B372" s="453"/>
      <c r="C372" s="453"/>
      <c r="D372" s="454"/>
    </row>
    <row r="373" spans="1:4" s="5" customFormat="1" ht="15.75" customHeight="1" thickBot="1">
      <c r="A373" s="297">
        <v>1</v>
      </c>
      <c r="B373" s="298" t="s">
        <v>306</v>
      </c>
      <c r="C373" s="299">
        <v>2016</v>
      </c>
      <c r="D373" s="300">
        <v>13263.01</v>
      </c>
    </row>
    <row r="374" spans="1:4" s="5" customFormat="1" ht="15.75" customHeight="1" thickBot="1">
      <c r="A374" s="297"/>
      <c r="B374" s="35" t="s">
        <v>0</v>
      </c>
      <c r="C374" s="299"/>
      <c r="D374" s="301">
        <f>SUM(D373)</f>
        <v>13263.01</v>
      </c>
    </row>
    <row r="375" spans="1:4" s="5" customFormat="1" ht="15.75" customHeight="1">
      <c r="A375" s="148"/>
      <c r="B375" s="302"/>
      <c r="C375" s="148"/>
      <c r="D375" s="303"/>
    </row>
    <row r="376" spans="1:4" s="128" customFormat="1" ht="15.75" customHeight="1">
      <c r="A376" s="129"/>
      <c r="B376" s="129"/>
      <c r="C376" s="129"/>
      <c r="D376" s="129"/>
    </row>
    <row r="377" spans="1:4" s="128" customFormat="1" ht="15.75" customHeight="1">
      <c r="A377" s="129"/>
      <c r="B377" s="129"/>
      <c r="C377" s="129"/>
      <c r="D377" s="129"/>
    </row>
    <row r="378" spans="1:4" s="128" customFormat="1" ht="15.75" customHeight="1" thickBot="1">
      <c r="A378" s="130"/>
      <c r="B378" s="130"/>
      <c r="C378" s="130"/>
      <c r="D378" s="130"/>
    </row>
    <row r="379" spans="1:4" s="5" customFormat="1" ht="13.5" thickBot="1">
      <c r="A379" s="7"/>
      <c r="B379" s="476" t="s">
        <v>14</v>
      </c>
      <c r="C379" s="477"/>
      <c r="D379" s="358">
        <f>D42+D49+D55+D72+D101+D160+D171+D187+D181+D174</f>
        <v>446807.79</v>
      </c>
    </row>
    <row r="380" spans="1:4" s="5" customFormat="1" ht="13.5" thickBot="1">
      <c r="A380" s="7"/>
      <c r="B380" s="474" t="s">
        <v>15</v>
      </c>
      <c r="C380" s="475"/>
      <c r="D380" s="359">
        <f>D200+D214+D224+D280+D310+D334+D354+D343+D351+D348</f>
        <v>446564.68</v>
      </c>
    </row>
    <row r="381" spans="1:4" s="5" customFormat="1" ht="17.25" customHeight="1" thickBot="1">
      <c r="A381" s="7"/>
      <c r="B381" s="472" t="s">
        <v>16</v>
      </c>
      <c r="C381" s="473"/>
      <c r="D381" s="360">
        <f>D361+D364+D374+D371+D367</f>
        <v>97246</v>
      </c>
    </row>
    <row r="382" spans="1:4" s="16" customFormat="1" ht="12.75">
      <c r="A382" s="56"/>
      <c r="B382" s="56"/>
      <c r="C382" s="57"/>
      <c r="D382" s="58"/>
    </row>
    <row r="383" spans="1:4" s="5" customFormat="1" ht="12.75">
      <c r="A383" s="7"/>
      <c r="B383" s="7"/>
      <c r="C383" s="8"/>
      <c r="D383" s="11"/>
    </row>
    <row r="384" spans="1:4" s="5" customFormat="1" ht="12.75">
      <c r="A384" s="7"/>
      <c r="B384" s="7"/>
      <c r="C384" s="8"/>
      <c r="D384" s="11"/>
    </row>
    <row r="385" spans="1:4" s="16" customFormat="1" ht="12.75">
      <c r="A385" s="56"/>
      <c r="B385" s="56"/>
      <c r="C385" s="57"/>
      <c r="D385" s="58"/>
    </row>
    <row r="386" spans="1:4" s="16" customFormat="1" ht="12.75">
      <c r="A386" s="56"/>
      <c r="B386" s="56"/>
      <c r="C386" s="57"/>
      <c r="D386" s="58"/>
    </row>
    <row r="387" spans="1:4" s="16" customFormat="1" ht="12.75">
      <c r="A387" s="56"/>
      <c r="B387" s="56"/>
      <c r="C387" s="57"/>
      <c r="D387" s="58"/>
    </row>
    <row r="388" spans="1:4" s="16" customFormat="1" ht="12.75">
      <c r="A388" s="56"/>
      <c r="B388" s="56"/>
      <c r="C388" s="57"/>
      <c r="D388" s="58"/>
    </row>
    <row r="389" spans="1:4" s="16" customFormat="1" ht="12.75">
      <c r="A389" s="56"/>
      <c r="B389" s="56"/>
      <c r="C389" s="57"/>
      <c r="D389" s="58"/>
    </row>
    <row r="390" spans="1:4" s="16" customFormat="1" ht="12.75">
      <c r="A390" s="56"/>
      <c r="B390" s="56"/>
      <c r="C390" s="57"/>
      <c r="D390" s="58"/>
    </row>
    <row r="391" spans="1:4" s="16" customFormat="1" ht="12.75">
      <c r="A391" s="56"/>
      <c r="B391" s="56"/>
      <c r="C391" s="57"/>
      <c r="D391" s="58"/>
    </row>
    <row r="392" spans="1:4" s="16" customFormat="1" ht="12.75">
      <c r="A392" s="56"/>
      <c r="B392" s="56"/>
      <c r="C392" s="57"/>
      <c r="D392" s="58"/>
    </row>
    <row r="393" spans="1:4" s="16" customFormat="1" ht="12.75">
      <c r="A393" s="56"/>
      <c r="B393" s="56"/>
      <c r="C393" s="57"/>
      <c r="D393" s="58"/>
    </row>
    <row r="394" spans="1:4" s="16" customFormat="1" ht="12.75">
      <c r="A394" s="56"/>
      <c r="B394" s="56"/>
      <c r="C394" s="57"/>
      <c r="D394" s="58"/>
    </row>
    <row r="395" spans="1:4" s="16" customFormat="1" ht="14.25" customHeight="1">
      <c r="A395" s="56"/>
      <c r="B395" s="56"/>
      <c r="C395" s="57"/>
      <c r="D395" s="58"/>
    </row>
    <row r="396" spans="1:4" s="18" customFormat="1" ht="12.75">
      <c r="A396" s="56"/>
      <c r="B396" s="56"/>
      <c r="C396" s="57"/>
      <c r="D396" s="58"/>
    </row>
    <row r="397" spans="1:4" s="16" customFormat="1" ht="12.75">
      <c r="A397" s="56"/>
      <c r="B397" s="56"/>
      <c r="C397" s="57"/>
      <c r="D397" s="58"/>
    </row>
    <row r="398" spans="1:4" s="16" customFormat="1" ht="12.75">
      <c r="A398" s="56"/>
      <c r="B398" s="56"/>
      <c r="C398" s="57"/>
      <c r="D398" s="58"/>
    </row>
    <row r="399" spans="1:4" s="16" customFormat="1" ht="18" customHeight="1">
      <c r="A399" s="56"/>
      <c r="B399" s="56"/>
      <c r="C399" s="57"/>
      <c r="D399" s="58"/>
    </row>
    <row r="400" spans="1:4" s="18" customFormat="1" ht="12.75">
      <c r="A400" s="56"/>
      <c r="B400" s="56"/>
      <c r="C400" s="57"/>
      <c r="D400" s="58"/>
    </row>
    <row r="401" spans="1:4" s="16" customFormat="1" ht="12.75">
      <c r="A401" s="56"/>
      <c r="B401" s="56"/>
      <c r="C401" s="57"/>
      <c r="D401" s="58"/>
    </row>
    <row r="402" spans="1:4" s="16" customFormat="1" ht="12.75">
      <c r="A402" s="56"/>
      <c r="B402" s="56"/>
      <c r="C402" s="57"/>
      <c r="D402" s="58"/>
    </row>
    <row r="403" spans="1:4" s="18" customFormat="1" ht="12.75">
      <c r="A403" s="56"/>
      <c r="B403" s="56"/>
      <c r="C403" s="57"/>
      <c r="D403" s="58"/>
    </row>
    <row r="404" spans="1:4" s="16" customFormat="1" ht="12.75">
      <c r="A404" s="56"/>
      <c r="B404" s="56"/>
      <c r="C404" s="57"/>
      <c r="D404" s="58"/>
    </row>
    <row r="405" spans="1:4" s="16" customFormat="1" ht="12.75">
      <c r="A405" s="56"/>
      <c r="B405" s="56"/>
      <c r="C405" s="57"/>
      <c r="D405" s="58"/>
    </row>
    <row r="406" spans="1:4" s="16" customFormat="1" ht="12.75">
      <c r="A406" s="56"/>
      <c r="B406" s="56"/>
      <c r="C406" s="57"/>
      <c r="D406" s="58"/>
    </row>
    <row r="407" spans="1:4" s="16" customFormat="1" ht="12.75">
      <c r="A407" s="56"/>
      <c r="B407" s="56"/>
      <c r="C407" s="57"/>
      <c r="D407" s="58"/>
    </row>
    <row r="408" spans="1:4" s="16" customFormat="1" ht="12.75">
      <c r="A408" s="56"/>
      <c r="B408" s="56"/>
      <c r="C408" s="57"/>
      <c r="D408" s="58"/>
    </row>
    <row r="409" spans="1:4" s="16" customFormat="1" ht="12.75">
      <c r="A409" s="56"/>
      <c r="B409" s="56"/>
      <c r="C409" s="57"/>
      <c r="D409" s="58"/>
    </row>
    <row r="410" spans="1:4" s="16" customFormat="1" ht="12.75">
      <c r="A410" s="56"/>
      <c r="B410" s="56"/>
      <c r="C410" s="57"/>
      <c r="D410" s="58"/>
    </row>
    <row r="411" spans="1:4" s="16" customFormat="1" ht="12.75">
      <c r="A411" s="56"/>
      <c r="B411" s="56"/>
      <c r="C411" s="57"/>
      <c r="D411" s="58"/>
    </row>
    <row r="412" spans="1:4" s="16" customFormat="1" ht="12.75">
      <c r="A412" s="56"/>
      <c r="B412" s="56"/>
      <c r="C412" s="57"/>
      <c r="D412" s="58"/>
    </row>
    <row r="413" spans="1:4" s="16" customFormat="1" ht="12.75">
      <c r="A413" s="56"/>
      <c r="B413" s="56"/>
      <c r="C413" s="57"/>
      <c r="D413" s="58"/>
    </row>
    <row r="414" spans="1:4" s="16" customFormat="1" ht="12.75">
      <c r="A414" s="56"/>
      <c r="B414" s="56"/>
      <c r="C414" s="57"/>
      <c r="D414" s="58"/>
    </row>
    <row r="415" spans="1:4" s="18" customFormat="1" ht="12.75">
      <c r="A415" s="56"/>
      <c r="B415" s="56"/>
      <c r="C415" s="57"/>
      <c r="D415" s="58"/>
    </row>
    <row r="416" spans="1:4" s="18" customFormat="1" ht="12.75">
      <c r="A416" s="56"/>
      <c r="B416" s="56"/>
      <c r="C416" s="57"/>
      <c r="D416" s="58"/>
    </row>
    <row r="417" spans="1:4" s="18" customFormat="1" ht="12.75">
      <c r="A417" s="56"/>
      <c r="B417" s="56"/>
      <c r="C417" s="57"/>
      <c r="D417" s="58"/>
    </row>
    <row r="418" spans="1:4" s="18" customFormat="1" ht="12.75">
      <c r="A418" s="56"/>
      <c r="B418" s="56"/>
      <c r="C418" s="57"/>
      <c r="D418" s="58"/>
    </row>
    <row r="419" spans="1:4" s="18" customFormat="1" ht="12.75">
      <c r="A419" s="56"/>
      <c r="B419" s="56"/>
      <c r="C419" s="57"/>
      <c r="D419" s="58"/>
    </row>
    <row r="420" spans="1:4" s="18" customFormat="1" ht="12.75">
      <c r="A420" s="56"/>
      <c r="B420" s="56"/>
      <c r="C420" s="57"/>
      <c r="D420" s="58"/>
    </row>
    <row r="421" spans="1:4" s="18" customFormat="1" ht="12.75">
      <c r="A421" s="56"/>
      <c r="B421" s="56"/>
      <c r="C421" s="57"/>
      <c r="D421" s="58"/>
    </row>
    <row r="422" spans="1:4" s="18" customFormat="1" ht="12.75">
      <c r="A422" s="56"/>
      <c r="B422" s="56"/>
      <c r="C422" s="57"/>
      <c r="D422" s="58"/>
    </row>
    <row r="423" spans="1:4" s="18" customFormat="1" ht="12.75">
      <c r="A423" s="56"/>
      <c r="B423" s="56"/>
      <c r="C423" s="57"/>
      <c r="D423" s="58"/>
    </row>
    <row r="424" spans="1:4" s="18" customFormat="1" ht="12.75">
      <c r="A424" s="56"/>
      <c r="B424" s="56"/>
      <c r="C424" s="57"/>
      <c r="D424" s="58"/>
    </row>
    <row r="425" spans="1:4" s="18" customFormat="1" ht="12.75">
      <c r="A425" s="56"/>
      <c r="B425" s="56"/>
      <c r="C425" s="57"/>
      <c r="D425" s="58"/>
    </row>
    <row r="426" spans="1:4" s="18" customFormat="1" ht="12.75">
      <c r="A426" s="56"/>
      <c r="B426" s="56"/>
      <c r="C426" s="57"/>
      <c r="D426" s="58"/>
    </row>
    <row r="427" spans="1:4" s="18" customFormat="1" ht="14.25" customHeight="1">
      <c r="A427" s="56"/>
      <c r="B427" s="56"/>
      <c r="C427" s="57"/>
      <c r="D427" s="58"/>
    </row>
    <row r="428" spans="1:4" s="18" customFormat="1" ht="12.75">
      <c r="A428" s="56"/>
      <c r="B428" s="56"/>
      <c r="C428" s="57"/>
      <c r="D428" s="58"/>
    </row>
    <row r="429" spans="1:4" s="18" customFormat="1" ht="12.75">
      <c r="A429" s="56"/>
      <c r="B429" s="56"/>
      <c r="C429" s="57"/>
      <c r="D429" s="58"/>
    </row>
    <row r="430" spans="1:4" s="18" customFormat="1" ht="14.25" customHeight="1">
      <c r="A430" s="56"/>
      <c r="B430" s="56"/>
      <c r="C430" s="57"/>
      <c r="D430" s="58"/>
    </row>
    <row r="431" spans="1:4" s="18" customFormat="1" ht="12.75">
      <c r="A431" s="56"/>
      <c r="B431" s="56"/>
      <c r="C431" s="57"/>
      <c r="D431" s="58"/>
    </row>
    <row r="432" spans="1:4" s="16" customFormat="1" ht="12.75">
      <c r="A432" s="56"/>
      <c r="B432" s="56"/>
      <c r="C432" s="57"/>
      <c r="D432" s="58"/>
    </row>
    <row r="433" spans="1:4" s="16" customFormat="1" ht="12.75">
      <c r="A433" s="56"/>
      <c r="B433" s="56"/>
      <c r="C433" s="57"/>
      <c r="D433" s="58"/>
    </row>
    <row r="434" spans="1:4" s="16" customFormat="1" ht="12.75">
      <c r="A434" s="56"/>
      <c r="B434" s="56"/>
      <c r="C434" s="57"/>
      <c r="D434" s="58"/>
    </row>
    <row r="435" spans="1:4" s="16" customFormat="1" ht="12.75">
      <c r="A435" s="56"/>
      <c r="B435" s="56"/>
      <c r="C435" s="57"/>
      <c r="D435" s="58"/>
    </row>
    <row r="436" spans="1:4" s="16" customFormat="1" ht="12.75">
      <c r="A436" s="56"/>
      <c r="B436" s="56"/>
      <c r="C436" s="57"/>
      <c r="D436" s="58"/>
    </row>
    <row r="437" spans="1:4" s="16" customFormat="1" ht="12.75">
      <c r="A437" s="56"/>
      <c r="B437" s="56"/>
      <c r="C437" s="57"/>
      <c r="D437" s="58"/>
    </row>
    <row r="438" spans="1:4" s="16" customFormat="1" ht="12.75">
      <c r="A438" s="56"/>
      <c r="B438" s="56"/>
      <c r="C438" s="57"/>
      <c r="D438" s="58"/>
    </row>
    <row r="439" spans="1:4" s="18" customFormat="1" ht="12.75" customHeight="1">
      <c r="A439" s="56"/>
      <c r="B439" s="56"/>
      <c r="C439" s="57"/>
      <c r="D439" s="58"/>
    </row>
    <row r="440" spans="1:4" s="16" customFormat="1" ht="12.75">
      <c r="A440" s="56"/>
      <c r="B440" s="56"/>
      <c r="C440" s="57"/>
      <c r="D440" s="58"/>
    </row>
    <row r="441" spans="1:4" s="16" customFormat="1" ht="12.75">
      <c r="A441" s="56"/>
      <c r="B441" s="56"/>
      <c r="C441" s="57"/>
      <c r="D441" s="58"/>
    </row>
    <row r="442" spans="1:4" s="16" customFormat="1" ht="12.75">
      <c r="A442" s="56"/>
      <c r="B442" s="56"/>
      <c r="C442" s="57"/>
      <c r="D442" s="58"/>
    </row>
    <row r="443" spans="1:4" s="16" customFormat="1" ht="12.75">
      <c r="A443" s="56"/>
      <c r="B443" s="56"/>
      <c r="C443" s="57"/>
      <c r="D443" s="58"/>
    </row>
    <row r="444" spans="1:4" s="16" customFormat="1" ht="12.75">
      <c r="A444" s="56"/>
      <c r="B444" s="56"/>
      <c r="C444" s="57"/>
      <c r="D444" s="58"/>
    </row>
    <row r="445" spans="1:4" s="16" customFormat="1" ht="12.75">
      <c r="A445" s="56"/>
      <c r="B445" s="56"/>
      <c r="C445" s="57"/>
      <c r="D445" s="58"/>
    </row>
    <row r="446" spans="1:4" s="16" customFormat="1" ht="12.75">
      <c r="A446" s="56"/>
      <c r="B446" s="56"/>
      <c r="C446" s="57"/>
      <c r="D446" s="58"/>
    </row>
    <row r="447" spans="1:4" s="16" customFormat="1" ht="18" customHeight="1">
      <c r="A447" s="56"/>
      <c r="B447" s="56"/>
      <c r="C447" s="57"/>
      <c r="D447" s="58"/>
    </row>
    <row r="448" spans="1:4" s="18" customFormat="1" ht="12.75">
      <c r="A448" s="56"/>
      <c r="B448" s="56"/>
      <c r="C448" s="57"/>
      <c r="D448" s="58"/>
    </row>
    <row r="449" spans="1:4" s="16" customFormat="1" ht="12.75">
      <c r="A449" s="56"/>
      <c r="B449" s="56"/>
      <c r="C449" s="57"/>
      <c r="D449" s="58"/>
    </row>
    <row r="450" spans="1:4" s="16" customFormat="1" ht="12.75">
      <c r="A450" s="56"/>
      <c r="B450" s="56"/>
      <c r="C450" s="57"/>
      <c r="D450" s="58"/>
    </row>
    <row r="451" spans="1:4" s="16" customFormat="1" ht="12.75">
      <c r="A451" s="56"/>
      <c r="B451" s="56"/>
      <c r="C451" s="57"/>
      <c r="D451" s="58"/>
    </row>
    <row r="452" spans="1:4" s="18" customFormat="1" ht="12.75" customHeight="1">
      <c r="A452" s="56"/>
      <c r="B452" s="56"/>
      <c r="C452" s="57"/>
      <c r="D452" s="58"/>
    </row>
    <row r="453" spans="1:4" s="16" customFormat="1" ht="12.75">
      <c r="A453" s="56"/>
      <c r="B453" s="56"/>
      <c r="C453" s="57"/>
      <c r="D453" s="58"/>
    </row>
    <row r="454" spans="1:4" s="16" customFormat="1" ht="12.75">
      <c r="A454" s="56"/>
      <c r="B454" s="56"/>
      <c r="C454" s="57"/>
      <c r="D454" s="58"/>
    </row>
    <row r="455" spans="1:4" s="16" customFormat="1" ht="12.75">
      <c r="A455" s="56"/>
      <c r="B455" s="56"/>
      <c r="C455" s="57"/>
      <c r="D455" s="58"/>
    </row>
    <row r="456" spans="1:4" s="16" customFormat="1" ht="12.75">
      <c r="A456" s="56"/>
      <c r="B456" s="56"/>
      <c r="C456" s="57"/>
      <c r="D456" s="58"/>
    </row>
    <row r="457" spans="1:4" s="16" customFormat="1" ht="12.75">
      <c r="A457" s="56"/>
      <c r="B457" s="56"/>
      <c r="C457" s="57"/>
      <c r="D457" s="58"/>
    </row>
    <row r="458" spans="1:4" s="16" customFormat="1" ht="12.75">
      <c r="A458" s="56"/>
      <c r="B458" s="56"/>
      <c r="C458" s="57"/>
      <c r="D458" s="58"/>
    </row>
    <row r="459" spans="1:4" s="18" customFormat="1" ht="12.75">
      <c r="A459" s="56"/>
      <c r="B459" s="56"/>
      <c r="C459" s="57"/>
      <c r="D459" s="58"/>
    </row>
    <row r="460" spans="1:4" s="18" customFormat="1" ht="12.75">
      <c r="A460" s="56"/>
      <c r="B460" s="56"/>
      <c r="C460" s="57"/>
      <c r="D460" s="58"/>
    </row>
    <row r="461" spans="1:4" s="18" customFormat="1" ht="12.75">
      <c r="A461" s="56"/>
      <c r="B461" s="56"/>
      <c r="C461" s="57"/>
      <c r="D461" s="58"/>
    </row>
    <row r="462" spans="1:4" s="18" customFormat="1" ht="14.25" customHeight="1">
      <c r="A462" s="56"/>
      <c r="B462" s="56"/>
      <c r="C462" s="57"/>
      <c r="D462" s="58"/>
    </row>
    <row r="463" spans="1:4" s="18" customFormat="1" ht="12.75">
      <c r="A463" s="56"/>
      <c r="B463" s="56"/>
      <c r="C463" s="57"/>
      <c r="D463" s="58"/>
    </row>
    <row r="464" spans="1:4" s="18" customFormat="1" ht="12.75">
      <c r="A464" s="56"/>
      <c r="B464" s="56"/>
      <c r="C464" s="57"/>
      <c r="D464" s="58"/>
    </row>
    <row r="465" spans="1:4" s="18" customFormat="1" ht="12.75">
      <c r="A465" s="56"/>
      <c r="B465" s="56"/>
      <c r="C465" s="57"/>
      <c r="D465" s="58"/>
    </row>
    <row r="466" spans="1:4" s="18" customFormat="1" ht="12.75">
      <c r="A466" s="56"/>
      <c r="B466" s="56"/>
      <c r="C466" s="57"/>
      <c r="D466" s="58"/>
    </row>
    <row r="467" spans="1:4" s="18" customFormat="1" ht="12.75">
      <c r="A467" s="56"/>
      <c r="B467" s="56"/>
      <c r="C467" s="57"/>
      <c r="D467" s="58"/>
    </row>
    <row r="468" spans="1:4" s="18" customFormat="1" ht="12.75">
      <c r="A468" s="56"/>
      <c r="B468" s="56"/>
      <c r="C468" s="57"/>
      <c r="D468" s="58"/>
    </row>
    <row r="469" spans="1:4" s="18" customFormat="1" ht="12.75">
      <c r="A469" s="56"/>
      <c r="B469" s="56"/>
      <c r="C469" s="57"/>
      <c r="D469" s="58"/>
    </row>
    <row r="470" spans="1:4" s="18" customFormat="1" ht="12.75">
      <c r="A470" s="56"/>
      <c r="B470" s="56"/>
      <c r="C470" s="57"/>
      <c r="D470" s="58"/>
    </row>
    <row r="471" spans="1:4" s="18" customFormat="1" ht="12.75">
      <c r="A471" s="56"/>
      <c r="B471" s="56"/>
      <c r="C471" s="57"/>
      <c r="D471" s="58"/>
    </row>
    <row r="472" spans="1:4" s="18" customFormat="1" ht="12.75">
      <c r="A472" s="56"/>
      <c r="B472" s="56"/>
      <c r="C472" s="57"/>
      <c r="D472" s="58"/>
    </row>
    <row r="473" spans="1:4" s="18" customFormat="1" ht="12.75">
      <c r="A473" s="56"/>
      <c r="B473" s="56"/>
      <c r="C473" s="57"/>
      <c r="D473" s="58"/>
    </row>
    <row r="474" spans="1:4" s="18" customFormat="1" ht="12.75">
      <c r="A474" s="56"/>
      <c r="B474" s="56"/>
      <c r="C474" s="57"/>
      <c r="D474" s="58"/>
    </row>
    <row r="475" spans="1:4" s="18" customFormat="1" ht="12.75">
      <c r="A475" s="56"/>
      <c r="B475" s="56"/>
      <c r="C475" s="57"/>
      <c r="D475" s="58"/>
    </row>
    <row r="476" spans="1:4" s="18" customFormat="1" ht="12.75">
      <c r="A476" s="56"/>
      <c r="B476" s="56"/>
      <c r="C476" s="57"/>
      <c r="D476" s="58"/>
    </row>
    <row r="477" spans="1:4" s="18" customFormat="1" ht="12.75">
      <c r="A477" s="56"/>
      <c r="B477" s="56"/>
      <c r="C477" s="57"/>
      <c r="D477" s="58"/>
    </row>
    <row r="478" spans="1:4" s="18" customFormat="1" ht="12.75">
      <c r="A478" s="56"/>
      <c r="B478" s="56"/>
      <c r="C478" s="57"/>
      <c r="D478" s="58"/>
    </row>
    <row r="479" spans="1:4" s="18" customFormat="1" ht="12.75">
      <c r="A479" s="56"/>
      <c r="B479" s="56"/>
      <c r="C479" s="57"/>
      <c r="D479" s="58"/>
    </row>
    <row r="480" spans="1:4" s="18" customFormat="1" ht="12.75">
      <c r="A480" s="56"/>
      <c r="B480" s="56"/>
      <c r="C480" s="57"/>
      <c r="D480" s="58"/>
    </row>
    <row r="481" spans="1:4" s="18" customFormat="1" ht="12.75">
      <c r="A481" s="56"/>
      <c r="B481" s="56"/>
      <c r="C481" s="57"/>
      <c r="D481" s="58"/>
    </row>
    <row r="482" spans="1:4" s="18" customFormat="1" ht="12.75">
      <c r="A482" s="56"/>
      <c r="B482" s="56"/>
      <c r="C482" s="57"/>
      <c r="D482" s="58"/>
    </row>
    <row r="483" spans="1:4" s="18" customFormat="1" ht="12.75">
      <c r="A483" s="56"/>
      <c r="B483" s="56"/>
      <c r="C483" s="57"/>
      <c r="D483" s="58"/>
    </row>
    <row r="484" spans="1:4" s="18" customFormat="1" ht="12.75">
      <c r="A484" s="56"/>
      <c r="B484" s="56"/>
      <c r="C484" s="57"/>
      <c r="D484" s="58"/>
    </row>
    <row r="485" spans="1:4" s="18" customFormat="1" ht="12.75">
      <c r="A485" s="56"/>
      <c r="B485" s="56"/>
      <c r="C485" s="57"/>
      <c r="D485" s="58"/>
    </row>
    <row r="486" spans="1:4" s="18" customFormat="1" ht="12.75">
      <c r="A486" s="56"/>
      <c r="B486" s="56"/>
      <c r="C486" s="57"/>
      <c r="D486" s="58"/>
    </row>
    <row r="487" spans="1:4" s="18" customFormat="1" ht="12.75">
      <c r="A487" s="56"/>
      <c r="B487" s="56"/>
      <c r="C487" s="57"/>
      <c r="D487" s="58"/>
    </row>
    <row r="488" spans="1:4" s="18" customFormat="1" ht="12.75">
      <c r="A488" s="56"/>
      <c r="B488" s="56"/>
      <c r="C488" s="57"/>
      <c r="D488" s="58"/>
    </row>
    <row r="489" spans="1:4" s="18" customFormat="1" ht="12.75">
      <c r="A489" s="56"/>
      <c r="B489" s="56"/>
      <c r="C489" s="57"/>
      <c r="D489" s="58"/>
    </row>
    <row r="490" spans="1:4" s="18" customFormat="1" ht="12.75">
      <c r="A490" s="56"/>
      <c r="B490" s="56"/>
      <c r="C490" s="57"/>
      <c r="D490" s="58"/>
    </row>
    <row r="491" spans="1:4" s="18" customFormat="1" ht="12.75">
      <c r="A491" s="56"/>
      <c r="B491" s="56"/>
      <c r="C491" s="57"/>
      <c r="D491" s="58"/>
    </row>
    <row r="492" spans="1:4" s="18" customFormat="1" ht="12.75">
      <c r="A492" s="56"/>
      <c r="B492" s="56"/>
      <c r="C492" s="57"/>
      <c r="D492" s="58"/>
    </row>
    <row r="493" spans="1:4" s="18" customFormat="1" ht="12.75">
      <c r="A493" s="56"/>
      <c r="B493" s="56"/>
      <c r="C493" s="57"/>
      <c r="D493" s="58"/>
    </row>
    <row r="494" spans="1:4" s="18" customFormat="1" ht="12.75">
      <c r="A494" s="56"/>
      <c r="B494" s="56"/>
      <c r="C494" s="57"/>
      <c r="D494" s="58"/>
    </row>
    <row r="495" spans="1:4" s="16" customFormat="1" ht="12.75">
      <c r="A495" s="56"/>
      <c r="B495" s="56"/>
      <c r="C495" s="57"/>
      <c r="D495" s="58"/>
    </row>
    <row r="496" spans="1:4" s="16" customFormat="1" ht="12.75">
      <c r="A496" s="56"/>
      <c r="B496" s="56"/>
      <c r="C496" s="57"/>
      <c r="D496" s="58"/>
    </row>
    <row r="497" spans="1:4" s="16" customFormat="1" ht="12.75">
      <c r="A497" s="56"/>
      <c r="B497" s="56"/>
      <c r="C497" s="57"/>
      <c r="D497" s="58"/>
    </row>
    <row r="498" spans="1:4" s="16" customFormat="1" ht="12.75">
      <c r="A498" s="56"/>
      <c r="B498" s="56"/>
      <c r="C498" s="57"/>
      <c r="D498" s="58"/>
    </row>
    <row r="499" spans="1:4" s="16" customFormat="1" ht="12.75">
      <c r="A499" s="56"/>
      <c r="B499" s="56"/>
      <c r="C499" s="57"/>
      <c r="D499" s="58"/>
    </row>
    <row r="500" spans="1:4" s="16" customFormat="1" ht="12.75">
      <c r="A500" s="56"/>
      <c r="B500" s="56"/>
      <c r="C500" s="57"/>
      <c r="D500" s="58"/>
    </row>
    <row r="501" spans="1:4" s="16" customFormat="1" ht="12.75">
      <c r="A501" s="56"/>
      <c r="B501" s="56"/>
      <c r="C501" s="57"/>
      <c r="D501" s="58"/>
    </row>
    <row r="502" spans="1:4" s="16" customFormat="1" ht="12.75">
      <c r="A502" s="56"/>
      <c r="B502" s="56"/>
      <c r="C502" s="57"/>
      <c r="D502" s="58"/>
    </row>
    <row r="503" spans="1:4" s="16" customFormat="1" ht="12.75">
      <c r="A503" s="56"/>
      <c r="B503" s="56"/>
      <c r="C503" s="57"/>
      <c r="D503" s="58"/>
    </row>
    <row r="504" spans="1:4" s="16" customFormat="1" ht="12.75">
      <c r="A504" s="56"/>
      <c r="B504" s="56"/>
      <c r="C504" s="57"/>
      <c r="D504" s="58"/>
    </row>
    <row r="505" spans="1:4" s="16" customFormat="1" ht="12.75">
      <c r="A505" s="56"/>
      <c r="B505" s="56"/>
      <c r="C505" s="57"/>
      <c r="D505" s="58"/>
    </row>
    <row r="506" spans="1:4" s="16" customFormat="1" ht="12.75">
      <c r="A506" s="56"/>
      <c r="B506" s="56"/>
      <c r="C506" s="57"/>
      <c r="D506" s="58"/>
    </row>
    <row r="507" spans="1:4" s="16" customFormat="1" ht="12.75">
      <c r="A507" s="56"/>
      <c r="B507" s="56"/>
      <c r="C507" s="57"/>
      <c r="D507" s="58"/>
    </row>
    <row r="508" spans="1:4" s="16" customFormat="1" ht="12.75">
      <c r="A508" s="56"/>
      <c r="B508" s="56"/>
      <c r="C508" s="57"/>
      <c r="D508" s="58"/>
    </row>
    <row r="509" spans="1:4" s="16" customFormat="1" ht="12.75">
      <c r="A509" s="56"/>
      <c r="B509" s="56"/>
      <c r="C509" s="57"/>
      <c r="D509" s="58"/>
    </row>
    <row r="510" spans="1:4" s="16" customFormat="1" ht="12.75">
      <c r="A510" s="56"/>
      <c r="B510" s="56"/>
      <c r="C510" s="57"/>
      <c r="D510" s="58"/>
    </row>
    <row r="511" spans="1:4" s="16" customFormat="1" ht="12.75">
      <c r="A511" s="56"/>
      <c r="B511" s="56"/>
      <c r="C511" s="57"/>
      <c r="D511" s="58"/>
    </row>
    <row r="512" spans="1:4" s="16" customFormat="1" ht="12.75">
      <c r="A512" s="56"/>
      <c r="B512" s="56"/>
      <c r="C512" s="57"/>
      <c r="D512" s="58"/>
    </row>
    <row r="513" spans="1:4" s="16" customFormat="1" ht="12.75">
      <c r="A513" s="56"/>
      <c r="B513" s="56"/>
      <c r="C513" s="57"/>
      <c r="D513" s="58"/>
    </row>
    <row r="514" spans="1:4" s="16" customFormat="1" ht="12.75">
      <c r="A514" s="56"/>
      <c r="B514" s="56"/>
      <c r="C514" s="57"/>
      <c r="D514" s="58"/>
    </row>
    <row r="515" spans="1:4" s="16" customFormat="1" ht="12.75">
      <c r="A515" s="56"/>
      <c r="B515" s="56"/>
      <c r="C515" s="57"/>
      <c r="D515" s="58"/>
    </row>
    <row r="516" spans="1:4" s="16" customFormat="1" ht="12.75">
      <c r="A516" s="56"/>
      <c r="B516" s="56"/>
      <c r="C516" s="57"/>
      <c r="D516" s="58"/>
    </row>
    <row r="517" spans="1:4" s="16" customFormat="1" ht="12.75">
      <c r="A517" s="56"/>
      <c r="B517" s="56"/>
      <c r="C517" s="57"/>
      <c r="D517" s="58"/>
    </row>
    <row r="518" spans="1:4" s="16" customFormat="1" ht="12.75">
      <c r="A518" s="56"/>
      <c r="B518" s="56"/>
      <c r="C518" s="57"/>
      <c r="D518" s="58"/>
    </row>
    <row r="519" spans="1:4" s="16" customFormat="1" ht="12.75">
      <c r="A519" s="56"/>
      <c r="B519" s="56"/>
      <c r="C519" s="57"/>
      <c r="D519" s="58"/>
    </row>
    <row r="520" spans="1:4" s="16" customFormat="1" ht="12.75">
      <c r="A520" s="56"/>
      <c r="B520" s="56"/>
      <c r="C520" s="57"/>
      <c r="D520" s="58"/>
    </row>
    <row r="521" spans="1:4" s="16" customFormat="1" ht="12.75">
      <c r="A521" s="56"/>
      <c r="B521" s="56"/>
      <c r="C521" s="57"/>
      <c r="D521" s="58"/>
    </row>
    <row r="522" spans="1:4" s="16" customFormat="1" ht="12.75">
      <c r="A522" s="56"/>
      <c r="B522" s="56"/>
      <c r="C522" s="57"/>
      <c r="D522" s="58"/>
    </row>
    <row r="523" spans="1:4" s="16" customFormat="1" ht="18" customHeight="1">
      <c r="A523" s="56"/>
      <c r="B523" s="56"/>
      <c r="C523" s="57"/>
      <c r="D523" s="58"/>
    </row>
    <row r="524" spans="1:4" s="18" customFormat="1" ht="12.75">
      <c r="A524" s="56"/>
      <c r="B524" s="56"/>
      <c r="C524" s="57"/>
      <c r="D524" s="58"/>
    </row>
    <row r="525" spans="1:4" s="16" customFormat="1" ht="12.75">
      <c r="A525" s="56"/>
      <c r="B525" s="56"/>
      <c r="C525" s="57"/>
      <c r="D525" s="58"/>
    </row>
    <row r="526" spans="1:4" s="16" customFormat="1" ht="12.75">
      <c r="A526" s="56"/>
      <c r="B526" s="56"/>
      <c r="C526" s="57"/>
      <c r="D526" s="58"/>
    </row>
    <row r="527" spans="1:4" s="16" customFormat="1" ht="12.75">
      <c r="A527" s="56"/>
      <c r="B527" s="56"/>
      <c r="C527" s="57"/>
      <c r="D527" s="58"/>
    </row>
    <row r="528" spans="1:4" s="16" customFormat="1" ht="18" customHeight="1">
      <c r="A528" s="56"/>
      <c r="B528" s="56"/>
      <c r="C528" s="57"/>
      <c r="D528" s="58"/>
    </row>
    <row r="529" spans="1:4" s="18" customFormat="1" ht="12.75">
      <c r="A529" s="56"/>
      <c r="B529" s="56"/>
      <c r="C529" s="57"/>
      <c r="D529" s="58"/>
    </row>
    <row r="530" spans="1:4" s="18" customFormat="1" ht="14.25" customHeight="1">
      <c r="A530" s="56"/>
      <c r="B530" s="56"/>
      <c r="C530" s="57"/>
      <c r="D530" s="58"/>
    </row>
    <row r="531" spans="1:4" s="18" customFormat="1" ht="14.25" customHeight="1">
      <c r="A531" s="56"/>
      <c r="B531" s="56"/>
      <c r="C531" s="57"/>
      <c r="D531" s="58"/>
    </row>
    <row r="532" spans="1:4" s="18" customFormat="1" ht="14.25" customHeight="1">
      <c r="A532" s="56"/>
      <c r="B532" s="56"/>
      <c r="C532" s="57"/>
      <c r="D532" s="58"/>
    </row>
    <row r="533" spans="1:4" s="3" customFormat="1" ht="12.75">
      <c r="A533" s="7"/>
      <c r="B533" s="7"/>
      <c r="C533" s="8"/>
      <c r="D533" s="11"/>
    </row>
    <row r="534" spans="1:4" s="3" customFormat="1" ht="14.25" customHeight="1">
      <c r="A534" s="7"/>
      <c r="B534" s="7"/>
      <c r="C534" s="8"/>
      <c r="D534" s="11"/>
    </row>
    <row r="535" spans="1:4" s="3" customFormat="1" ht="12.75">
      <c r="A535" s="7"/>
      <c r="B535" s="7"/>
      <c r="C535" s="8"/>
      <c r="D535" s="11"/>
    </row>
    <row r="536" spans="1:4" s="3" customFormat="1" ht="14.25" customHeight="1">
      <c r="A536" s="7"/>
      <c r="B536" s="7"/>
      <c r="C536" s="8"/>
      <c r="D536" s="11"/>
    </row>
    <row r="537" spans="1:4" s="3" customFormat="1" ht="12.75">
      <c r="A537" s="7"/>
      <c r="B537" s="7"/>
      <c r="C537" s="8"/>
      <c r="D537" s="11"/>
    </row>
    <row r="538" spans="1:4" s="5" customFormat="1" ht="30" customHeight="1">
      <c r="A538" s="7"/>
      <c r="B538" s="7"/>
      <c r="C538" s="8"/>
      <c r="D538" s="11"/>
    </row>
    <row r="539" spans="1:4" s="5" customFormat="1" ht="12.75">
      <c r="A539" s="7"/>
      <c r="B539" s="7"/>
      <c r="C539" s="8"/>
      <c r="D539" s="11"/>
    </row>
    <row r="540" spans="1:4" s="5" customFormat="1" ht="12.75">
      <c r="A540" s="7"/>
      <c r="B540" s="7"/>
      <c r="C540" s="8"/>
      <c r="D540" s="11"/>
    </row>
    <row r="541" spans="1:4" s="5" customFormat="1" ht="12.75">
      <c r="A541" s="7"/>
      <c r="B541" s="7"/>
      <c r="C541" s="8"/>
      <c r="D541" s="11"/>
    </row>
    <row r="542" spans="1:4" s="5" customFormat="1" ht="12.75">
      <c r="A542" s="7"/>
      <c r="B542" s="7"/>
      <c r="C542" s="8"/>
      <c r="D542" s="11"/>
    </row>
    <row r="543" spans="1:4" s="5" customFormat="1" ht="12.75">
      <c r="A543" s="7"/>
      <c r="B543" s="7"/>
      <c r="C543" s="8"/>
      <c r="D543" s="11"/>
    </row>
    <row r="544" spans="1:4" s="5" customFormat="1" ht="12.75">
      <c r="A544" s="7"/>
      <c r="B544" s="7"/>
      <c r="C544" s="8"/>
      <c r="D544" s="11"/>
    </row>
    <row r="545" spans="1:4" s="5" customFormat="1" ht="12.75">
      <c r="A545" s="7"/>
      <c r="B545" s="7"/>
      <c r="C545" s="8"/>
      <c r="D545" s="11"/>
    </row>
    <row r="546" spans="1:4" s="5" customFormat="1" ht="12.75">
      <c r="A546" s="7"/>
      <c r="B546" s="7"/>
      <c r="C546" s="8"/>
      <c r="D546" s="11"/>
    </row>
    <row r="547" spans="1:4" s="5" customFormat="1" ht="12.75">
      <c r="A547" s="7"/>
      <c r="B547" s="7"/>
      <c r="C547" s="8"/>
      <c r="D547" s="11"/>
    </row>
    <row r="548" spans="1:4" s="5" customFormat="1" ht="12.75">
      <c r="A548" s="7"/>
      <c r="B548" s="7"/>
      <c r="C548" s="8"/>
      <c r="D548" s="11"/>
    </row>
    <row r="549" spans="1:4" s="5" customFormat="1" ht="12.75">
      <c r="A549" s="7"/>
      <c r="B549" s="7"/>
      <c r="C549" s="8"/>
      <c r="D549" s="11"/>
    </row>
    <row r="550" spans="1:4" s="5" customFormat="1" ht="12.75">
      <c r="A550" s="7"/>
      <c r="B550" s="7"/>
      <c r="C550" s="8"/>
      <c r="D550" s="11"/>
    </row>
    <row r="551" spans="1:4" s="5" customFormat="1" ht="12.75">
      <c r="A551" s="7"/>
      <c r="B551" s="7"/>
      <c r="C551" s="8"/>
      <c r="D551" s="11"/>
    </row>
    <row r="552" spans="1:4" s="5" customFormat="1" ht="12.75">
      <c r="A552" s="7"/>
      <c r="B552" s="7"/>
      <c r="C552" s="8"/>
      <c r="D552" s="11"/>
    </row>
    <row r="553" spans="1:4" s="3" customFormat="1" ht="12.75">
      <c r="A553" s="7"/>
      <c r="B553" s="7"/>
      <c r="C553" s="8"/>
      <c r="D553" s="11"/>
    </row>
    <row r="554" spans="1:4" s="3" customFormat="1" ht="12.75">
      <c r="A554" s="7"/>
      <c r="B554" s="7"/>
      <c r="C554" s="8"/>
      <c r="D554" s="11"/>
    </row>
    <row r="555" spans="1:4" s="3" customFormat="1" ht="18" customHeight="1">
      <c r="A555" s="7"/>
      <c r="B555" s="7"/>
      <c r="C555" s="8"/>
      <c r="D555" s="11"/>
    </row>
    <row r="556" spans="1:4" s="3" customFormat="1" ht="20.25" customHeight="1">
      <c r="A556" s="7"/>
      <c r="B556" s="7"/>
      <c r="C556" s="8"/>
      <c r="D556" s="11"/>
    </row>
    <row r="557" spans="1:4" s="3" customFormat="1" ht="12.75">
      <c r="A557" s="7"/>
      <c r="B557" s="7"/>
      <c r="C557" s="8"/>
      <c r="D557" s="11"/>
    </row>
    <row r="558" spans="1:4" s="3" customFormat="1" ht="12.75">
      <c r="A558" s="7"/>
      <c r="B558" s="7"/>
      <c r="C558" s="8"/>
      <c r="D558" s="11"/>
    </row>
    <row r="559" spans="1:4" s="3" customFormat="1" ht="12.75">
      <c r="A559" s="7"/>
      <c r="B559" s="7"/>
      <c r="C559" s="8"/>
      <c r="D559" s="11"/>
    </row>
    <row r="560" spans="1:4" s="3" customFormat="1" ht="12.75">
      <c r="A560" s="7"/>
      <c r="B560" s="7"/>
      <c r="C560" s="8"/>
      <c r="D560" s="11"/>
    </row>
    <row r="561" spans="1:4" s="3" customFormat="1" ht="12.75">
      <c r="A561" s="7"/>
      <c r="B561" s="7"/>
      <c r="C561" s="8"/>
      <c r="D561" s="11"/>
    </row>
    <row r="562" spans="1:4" s="3" customFormat="1" ht="12.75">
      <c r="A562" s="7"/>
      <c r="B562" s="7"/>
      <c r="C562" s="8"/>
      <c r="D562" s="11"/>
    </row>
    <row r="563" spans="1:4" s="3" customFormat="1" ht="12.75">
      <c r="A563" s="7"/>
      <c r="B563" s="7"/>
      <c r="C563" s="8"/>
      <c r="D563" s="11"/>
    </row>
    <row r="564" spans="1:4" s="3" customFormat="1" ht="12.75">
      <c r="A564" s="7"/>
      <c r="B564" s="7"/>
      <c r="C564" s="8"/>
      <c r="D564" s="11"/>
    </row>
    <row r="565" spans="1:4" s="3" customFormat="1" ht="12.75">
      <c r="A565" s="7"/>
      <c r="B565" s="7"/>
      <c r="C565" s="8"/>
      <c r="D565" s="11"/>
    </row>
    <row r="566" spans="1:4" s="3" customFormat="1" ht="12.75">
      <c r="A566" s="7"/>
      <c r="B566" s="7"/>
      <c r="C566" s="8"/>
      <c r="D566" s="11"/>
    </row>
    <row r="567" spans="1:4" s="3" customFormat="1" ht="12.75">
      <c r="A567" s="7"/>
      <c r="B567" s="7"/>
      <c r="C567" s="8"/>
      <c r="D567" s="11"/>
    </row>
    <row r="568" spans="1:4" s="3" customFormat="1" ht="12.75">
      <c r="A568" s="7"/>
      <c r="B568" s="7"/>
      <c r="C568" s="8"/>
      <c r="D568" s="11"/>
    </row>
    <row r="569" spans="1:4" s="3" customFormat="1" ht="12.75">
      <c r="A569" s="7"/>
      <c r="B569" s="7"/>
      <c r="C569" s="8"/>
      <c r="D569" s="11"/>
    </row>
    <row r="570" spans="1:4" s="3" customFormat="1" ht="12.75">
      <c r="A570" s="7"/>
      <c r="B570" s="7"/>
      <c r="C570" s="8"/>
      <c r="D570" s="11"/>
    </row>
    <row r="571" spans="1:4" s="3" customFormat="1" ht="12.75">
      <c r="A571" s="7"/>
      <c r="B571" s="7"/>
      <c r="C571" s="8"/>
      <c r="D571" s="11"/>
    </row>
    <row r="572" spans="1:4" s="3" customFormat="1" ht="12.75">
      <c r="A572" s="7"/>
      <c r="B572" s="7"/>
      <c r="C572" s="8"/>
      <c r="D572" s="11"/>
    </row>
    <row r="573" spans="1:4" s="3" customFormat="1" ht="12.75">
      <c r="A573" s="7"/>
      <c r="B573" s="7"/>
      <c r="C573" s="8"/>
      <c r="D573" s="11"/>
    </row>
    <row r="574" spans="1:4" s="3" customFormat="1" ht="12.75">
      <c r="A574" s="7"/>
      <c r="B574" s="7"/>
      <c r="C574" s="8"/>
      <c r="D574" s="11"/>
    </row>
    <row r="575" spans="1:4" s="3" customFormat="1" ht="12.75">
      <c r="A575" s="7"/>
      <c r="B575" s="7"/>
      <c r="C575" s="8"/>
      <c r="D575" s="11"/>
    </row>
    <row r="576" spans="1:4" s="3" customFormat="1" ht="12.75">
      <c r="A576" s="7"/>
      <c r="B576" s="7"/>
      <c r="C576" s="8"/>
      <c r="D576" s="11"/>
    </row>
    <row r="577" spans="1:4" s="3" customFormat="1" ht="12.75">
      <c r="A577" s="7"/>
      <c r="B577" s="7"/>
      <c r="C577" s="8"/>
      <c r="D577" s="11"/>
    </row>
    <row r="578" spans="1:4" s="3" customFormat="1" ht="12.75">
      <c r="A578" s="7"/>
      <c r="B578" s="7"/>
      <c r="C578" s="8"/>
      <c r="D578" s="11"/>
    </row>
    <row r="579" spans="1:4" s="3" customFormat="1" ht="12.75">
      <c r="A579" s="7"/>
      <c r="B579" s="7"/>
      <c r="C579" s="8"/>
      <c r="D579" s="11"/>
    </row>
    <row r="580" spans="1:4" s="3" customFormat="1" ht="12.75">
      <c r="A580" s="7"/>
      <c r="B580" s="7"/>
      <c r="C580" s="8"/>
      <c r="D580" s="11"/>
    </row>
    <row r="581" spans="1:4" s="3" customFormat="1" ht="12.75">
      <c r="A581" s="7"/>
      <c r="B581" s="7"/>
      <c r="C581" s="8"/>
      <c r="D581" s="11"/>
    </row>
    <row r="582" spans="1:4" s="3" customFormat="1" ht="12.75">
      <c r="A582" s="7"/>
      <c r="B582" s="7"/>
      <c r="C582" s="8"/>
      <c r="D582" s="11"/>
    </row>
    <row r="583" spans="1:4" s="3" customFormat="1" ht="12.75">
      <c r="A583" s="7"/>
      <c r="B583" s="7"/>
      <c r="C583" s="8"/>
      <c r="D583" s="11"/>
    </row>
    <row r="584" spans="1:4" s="3" customFormat="1" ht="12.75">
      <c r="A584" s="7"/>
      <c r="B584" s="7"/>
      <c r="C584" s="8"/>
      <c r="D584" s="11"/>
    </row>
    <row r="585" spans="1:4" s="3" customFormat="1" ht="12.75">
      <c r="A585" s="7"/>
      <c r="B585" s="7"/>
      <c r="C585" s="8"/>
      <c r="D585" s="11"/>
    </row>
    <row r="586" spans="1:4" s="3" customFormat="1" ht="12.75">
      <c r="A586" s="7"/>
      <c r="B586" s="7"/>
      <c r="C586" s="8"/>
      <c r="D586" s="11"/>
    </row>
    <row r="587" spans="1:4" s="3" customFormat="1" ht="12.75">
      <c r="A587" s="7"/>
      <c r="B587" s="7"/>
      <c r="C587" s="8"/>
      <c r="D587" s="11"/>
    </row>
    <row r="588" spans="1:4" s="3" customFormat="1" ht="12.75">
      <c r="A588" s="7"/>
      <c r="B588" s="7"/>
      <c r="C588" s="8"/>
      <c r="D588" s="11"/>
    </row>
    <row r="589" spans="1:4" s="3" customFormat="1" ht="12.75">
      <c r="A589" s="7"/>
      <c r="B589" s="7"/>
      <c r="C589" s="8"/>
      <c r="D589" s="11"/>
    </row>
    <row r="590" spans="1:4" s="3" customFormat="1" ht="12.75">
      <c r="A590" s="7"/>
      <c r="B590" s="7"/>
      <c r="C590" s="8"/>
      <c r="D590" s="11"/>
    </row>
    <row r="591" spans="1:4" s="3" customFormat="1" ht="12.75">
      <c r="A591" s="7"/>
      <c r="B591" s="7"/>
      <c r="C591" s="8"/>
      <c r="D591" s="11"/>
    </row>
    <row r="592" spans="1:4" s="3" customFormat="1" ht="12.75">
      <c r="A592" s="7"/>
      <c r="B592" s="7"/>
      <c r="C592" s="8"/>
      <c r="D592" s="11"/>
    </row>
    <row r="593" spans="1:4" s="3" customFormat="1" ht="12.75">
      <c r="A593" s="7"/>
      <c r="B593" s="7"/>
      <c r="C593" s="8"/>
      <c r="D593" s="11"/>
    </row>
    <row r="594" spans="1:4" s="3" customFormat="1" ht="12.75">
      <c r="A594" s="7"/>
      <c r="B594" s="7"/>
      <c r="C594" s="8"/>
      <c r="D594" s="11"/>
    </row>
    <row r="595" spans="1:4" s="3" customFormat="1" ht="12.75">
      <c r="A595" s="7"/>
      <c r="B595" s="7"/>
      <c r="C595" s="8"/>
      <c r="D595" s="11"/>
    </row>
    <row r="596" spans="1:4" s="3" customFormat="1" ht="12.75">
      <c r="A596" s="7"/>
      <c r="B596" s="7"/>
      <c r="C596" s="8"/>
      <c r="D596" s="11"/>
    </row>
    <row r="597" spans="1:4" s="3" customFormat="1" ht="12.75">
      <c r="A597" s="7"/>
      <c r="B597" s="7"/>
      <c r="C597" s="8"/>
      <c r="D597" s="11"/>
    </row>
    <row r="598" spans="1:4" s="3" customFormat="1" ht="12.75">
      <c r="A598" s="7"/>
      <c r="B598" s="7"/>
      <c r="C598" s="8"/>
      <c r="D598" s="11"/>
    </row>
    <row r="599" spans="1:4" s="3" customFormat="1" ht="12.75">
      <c r="A599" s="7"/>
      <c r="B599" s="7"/>
      <c r="C599" s="8"/>
      <c r="D599" s="11"/>
    </row>
    <row r="600" spans="1:4" s="3" customFormat="1" ht="12.75">
      <c r="A600" s="7"/>
      <c r="B600" s="7"/>
      <c r="C600" s="8"/>
      <c r="D600" s="11"/>
    </row>
    <row r="601" spans="1:4" s="3" customFormat="1" ht="12.75">
      <c r="A601" s="7"/>
      <c r="B601" s="7"/>
      <c r="C601" s="8"/>
      <c r="D601" s="11"/>
    </row>
    <row r="602" spans="1:4" s="3" customFormat="1" ht="12.75">
      <c r="A602" s="7"/>
      <c r="B602" s="7"/>
      <c r="C602" s="8"/>
      <c r="D602" s="11"/>
    </row>
    <row r="603" spans="1:4" s="3" customFormat="1" ht="12.75">
      <c r="A603" s="7"/>
      <c r="B603" s="7"/>
      <c r="C603" s="8"/>
      <c r="D603" s="11"/>
    </row>
    <row r="604" spans="1:4" s="3" customFormat="1" ht="12.75">
      <c r="A604" s="7"/>
      <c r="B604" s="7"/>
      <c r="C604" s="8"/>
      <c r="D604" s="11"/>
    </row>
    <row r="605" spans="1:4" s="3" customFormat="1" ht="12.75">
      <c r="A605" s="7"/>
      <c r="B605" s="7"/>
      <c r="C605" s="8"/>
      <c r="D605" s="11"/>
    </row>
    <row r="606" spans="1:4" s="3" customFormat="1" ht="12.75">
      <c r="A606" s="7"/>
      <c r="B606" s="7"/>
      <c r="C606" s="8"/>
      <c r="D606" s="11"/>
    </row>
    <row r="607" spans="1:4" s="3" customFormat="1" ht="12.75">
      <c r="A607" s="7"/>
      <c r="B607" s="7"/>
      <c r="C607" s="8"/>
      <c r="D607" s="11"/>
    </row>
    <row r="608" spans="1:4" s="3" customFormat="1" ht="12.75">
      <c r="A608" s="7"/>
      <c r="B608" s="7"/>
      <c r="C608" s="8"/>
      <c r="D608" s="11"/>
    </row>
    <row r="609" spans="1:4" s="3" customFormat="1" ht="12.75">
      <c r="A609" s="7"/>
      <c r="B609" s="7"/>
      <c r="C609" s="8"/>
      <c r="D609" s="11"/>
    </row>
    <row r="610" spans="1:4" s="3" customFormat="1" ht="12.75">
      <c r="A610" s="7"/>
      <c r="B610" s="7"/>
      <c r="C610" s="8"/>
      <c r="D610" s="11"/>
    </row>
    <row r="611" spans="1:4" s="3" customFormat="1" ht="12.75">
      <c r="A611" s="7"/>
      <c r="B611" s="7"/>
      <c r="C611" s="8"/>
      <c r="D611" s="11"/>
    </row>
    <row r="612" spans="1:4" s="3" customFormat="1" ht="12.75">
      <c r="A612" s="7"/>
      <c r="B612" s="7"/>
      <c r="C612" s="8"/>
      <c r="D612" s="11"/>
    </row>
    <row r="613" spans="1:4" s="3" customFormat="1" ht="12.75">
      <c r="A613" s="7"/>
      <c r="B613" s="7"/>
      <c r="C613" s="8"/>
      <c r="D613" s="11"/>
    </row>
    <row r="614" spans="1:4" s="3" customFormat="1" ht="12.75">
      <c r="A614" s="7"/>
      <c r="B614" s="7"/>
      <c r="C614" s="8"/>
      <c r="D614" s="11"/>
    </row>
    <row r="615" spans="1:4" s="3" customFormat="1" ht="12.75">
      <c r="A615" s="7"/>
      <c r="B615" s="7"/>
      <c r="C615" s="8"/>
      <c r="D615" s="11"/>
    </row>
    <row r="616" spans="1:4" s="3" customFormat="1" ht="12.75">
      <c r="A616" s="7"/>
      <c r="B616" s="7"/>
      <c r="C616" s="8"/>
      <c r="D616" s="11"/>
    </row>
    <row r="617" spans="1:4" s="3" customFormat="1" ht="12.75">
      <c r="A617" s="7"/>
      <c r="B617" s="7"/>
      <c r="C617" s="8"/>
      <c r="D617" s="11"/>
    </row>
    <row r="618" spans="1:4" s="3" customFormat="1" ht="12.75">
      <c r="A618" s="7"/>
      <c r="B618" s="7"/>
      <c r="C618" s="8"/>
      <c r="D618" s="11"/>
    </row>
    <row r="619" spans="1:4" s="3" customFormat="1" ht="12.75">
      <c r="A619" s="7"/>
      <c r="B619" s="7"/>
      <c r="C619" s="8"/>
      <c r="D619" s="11"/>
    </row>
    <row r="620" spans="1:4" s="3" customFormat="1" ht="12.75">
      <c r="A620" s="7"/>
      <c r="B620" s="7"/>
      <c r="C620" s="8"/>
      <c r="D620" s="11"/>
    </row>
    <row r="621" spans="1:4" s="3" customFormat="1" ht="12.75">
      <c r="A621" s="7"/>
      <c r="B621" s="7"/>
      <c r="C621" s="8"/>
      <c r="D621" s="11"/>
    </row>
    <row r="622" spans="1:4" s="3" customFormat="1" ht="12.75">
      <c r="A622" s="7"/>
      <c r="B622" s="7"/>
      <c r="C622" s="8"/>
      <c r="D622" s="11"/>
    </row>
    <row r="623" spans="1:4" ht="12.75">
      <c r="A623" s="7"/>
      <c r="C623" s="8"/>
      <c r="D623" s="11"/>
    </row>
    <row r="624" spans="1:4" ht="12.75">
      <c r="A624" s="7"/>
      <c r="C624" s="8"/>
      <c r="D624" s="11"/>
    </row>
    <row r="625" spans="1:4" ht="12.75">
      <c r="A625" s="7"/>
      <c r="C625" s="8"/>
      <c r="D625" s="11"/>
    </row>
    <row r="626" spans="1:4" ht="12.75">
      <c r="A626" s="7"/>
      <c r="C626" s="8"/>
      <c r="D626" s="11"/>
    </row>
    <row r="627" spans="1:4" ht="12.75">
      <c r="A627" s="7"/>
      <c r="C627" s="8"/>
      <c r="D627" s="11"/>
    </row>
    <row r="628" spans="1:4" ht="12.75">
      <c r="A628" s="7"/>
      <c r="C628" s="8"/>
      <c r="D628" s="11"/>
    </row>
    <row r="629" spans="1:4" ht="12.75">
      <c r="A629" s="7"/>
      <c r="C629" s="8"/>
      <c r="D629" s="11"/>
    </row>
    <row r="630" spans="1:4" ht="12.75">
      <c r="A630" s="7"/>
      <c r="C630" s="8"/>
      <c r="D630" s="11"/>
    </row>
    <row r="631" spans="1:4" ht="12.75">
      <c r="A631" s="7"/>
      <c r="C631" s="8"/>
      <c r="D631" s="11"/>
    </row>
    <row r="632" spans="1:4" ht="12.75">
      <c r="A632" s="7"/>
      <c r="C632" s="8"/>
      <c r="D632" s="11"/>
    </row>
    <row r="633" spans="1:4" ht="12.75">
      <c r="A633" s="7"/>
      <c r="C633" s="8"/>
      <c r="D633" s="11"/>
    </row>
    <row r="634" spans="1:4" ht="12.75">
      <c r="A634" s="7"/>
      <c r="C634" s="8"/>
      <c r="D634" s="11"/>
    </row>
    <row r="635" spans="1:4" ht="12.75">
      <c r="A635" s="7"/>
      <c r="C635" s="8"/>
      <c r="D635" s="11"/>
    </row>
    <row r="636" spans="1:4" ht="12.75">
      <c r="A636" s="7"/>
      <c r="C636" s="8"/>
      <c r="D636" s="11"/>
    </row>
    <row r="637" spans="1:4" ht="12.75">
      <c r="A637" s="7"/>
      <c r="C637" s="8"/>
      <c r="D637" s="11"/>
    </row>
    <row r="638" spans="1:4" ht="12.75">
      <c r="A638" s="7"/>
      <c r="C638" s="8"/>
      <c r="D638" s="11"/>
    </row>
    <row r="639" spans="1:4" ht="12.75">
      <c r="A639" s="7"/>
      <c r="C639" s="8"/>
      <c r="D639" s="11"/>
    </row>
    <row r="640" spans="1:4" ht="12.75">
      <c r="A640" s="7"/>
      <c r="C640" s="8"/>
      <c r="D640" s="11"/>
    </row>
    <row r="641" spans="1:4" ht="12.75">
      <c r="A641" s="7"/>
      <c r="C641" s="8"/>
      <c r="D641" s="11"/>
    </row>
    <row r="642" spans="1:4" ht="12.75">
      <c r="A642" s="7"/>
      <c r="C642" s="8"/>
      <c r="D642" s="11"/>
    </row>
    <row r="643" spans="1:4" ht="12.75">
      <c r="A643" s="7"/>
      <c r="C643" s="8"/>
      <c r="D643" s="11"/>
    </row>
    <row r="644" spans="1:4" ht="12.75">
      <c r="A644" s="7"/>
      <c r="C644" s="8"/>
      <c r="D644" s="11"/>
    </row>
    <row r="645" spans="1:4" ht="12.75">
      <c r="A645" s="7"/>
      <c r="C645" s="8"/>
      <c r="D645" s="11"/>
    </row>
    <row r="646" spans="1:4" ht="12.75">
      <c r="A646" s="7"/>
      <c r="C646" s="8"/>
      <c r="D646" s="11"/>
    </row>
    <row r="647" spans="1:4" ht="12.75">
      <c r="A647" s="7"/>
      <c r="C647" s="8"/>
      <c r="D647" s="11"/>
    </row>
    <row r="648" spans="1:4" ht="12.75">
      <c r="A648" s="7"/>
      <c r="C648" s="8"/>
      <c r="D648" s="11"/>
    </row>
    <row r="649" spans="1:4" ht="12.75">
      <c r="A649" s="7"/>
      <c r="C649" s="8"/>
      <c r="D649" s="11"/>
    </row>
    <row r="650" spans="1:4" ht="12.75">
      <c r="A650" s="7"/>
      <c r="C650" s="8"/>
      <c r="D650" s="11"/>
    </row>
    <row r="651" spans="1:4" ht="12.75">
      <c r="A651" s="7"/>
      <c r="C651" s="8"/>
      <c r="D651" s="11"/>
    </row>
    <row r="652" spans="1:4" ht="12.75">
      <c r="A652" s="7"/>
      <c r="C652" s="8"/>
      <c r="D652" s="11"/>
    </row>
    <row r="653" spans="1:4" ht="12.75">
      <c r="A653" s="7"/>
      <c r="C653" s="8"/>
      <c r="D653" s="11"/>
    </row>
    <row r="654" spans="1:4" ht="12.75">
      <c r="A654" s="7"/>
      <c r="C654" s="8"/>
      <c r="D654" s="11"/>
    </row>
    <row r="655" spans="1:4" ht="12.75">
      <c r="A655" s="7"/>
      <c r="C655" s="8"/>
      <c r="D655" s="11"/>
    </row>
    <row r="656" spans="1:4" ht="12.75">
      <c r="A656" s="7"/>
      <c r="C656" s="8"/>
      <c r="D656" s="11"/>
    </row>
    <row r="657" spans="1:4" ht="12.75">
      <c r="A657" s="7"/>
      <c r="C657" s="8"/>
      <c r="D657" s="11"/>
    </row>
    <row r="658" spans="1:4" ht="12.75">
      <c r="A658" s="7"/>
      <c r="C658" s="8"/>
      <c r="D658" s="11"/>
    </row>
    <row r="659" spans="1:4" ht="12.75">
      <c r="A659" s="7"/>
      <c r="C659" s="8"/>
      <c r="D659" s="11"/>
    </row>
    <row r="660" spans="1:4" ht="12.75">
      <c r="A660" s="7"/>
      <c r="C660" s="8"/>
      <c r="D660" s="11"/>
    </row>
    <row r="661" spans="1:4" ht="12.75">
      <c r="A661" s="7"/>
      <c r="C661" s="8"/>
      <c r="D661" s="11"/>
    </row>
    <row r="662" spans="1:4" ht="12.75">
      <c r="A662" s="7"/>
      <c r="C662" s="8"/>
      <c r="D662" s="11"/>
    </row>
    <row r="663" spans="1:4" ht="12.75">
      <c r="A663" s="7"/>
      <c r="C663" s="8"/>
      <c r="D663" s="11"/>
    </row>
    <row r="664" spans="1:4" ht="12.75">
      <c r="A664" s="7"/>
      <c r="C664" s="8"/>
      <c r="D664" s="11"/>
    </row>
    <row r="665" spans="1:4" ht="12.75">
      <c r="A665" s="7"/>
      <c r="C665" s="8"/>
      <c r="D665" s="11"/>
    </row>
    <row r="666" spans="1:4" ht="12.75">
      <c r="A666" s="7"/>
      <c r="C666" s="8"/>
      <c r="D666" s="11"/>
    </row>
    <row r="667" spans="1:4" ht="12.75">
      <c r="A667" s="7"/>
      <c r="C667" s="8"/>
      <c r="D667" s="11"/>
    </row>
    <row r="668" spans="1:4" ht="12.75">
      <c r="A668" s="7"/>
      <c r="C668" s="8"/>
      <c r="D668" s="11"/>
    </row>
    <row r="669" spans="1:4" ht="12.75">
      <c r="A669" s="7"/>
      <c r="C669" s="8"/>
      <c r="D669" s="11"/>
    </row>
    <row r="670" spans="1:4" ht="12.75">
      <c r="A670" s="7"/>
      <c r="C670" s="8"/>
      <c r="D670" s="11"/>
    </row>
    <row r="671" spans="1:4" ht="12.75">
      <c r="A671" s="7"/>
      <c r="C671" s="8"/>
      <c r="D671" s="11"/>
    </row>
    <row r="672" spans="1:4" ht="12.75">
      <c r="A672" s="7"/>
      <c r="C672" s="8"/>
      <c r="D672" s="11"/>
    </row>
    <row r="673" spans="1:4" ht="12.75">
      <c r="A673" s="7"/>
      <c r="C673" s="8"/>
      <c r="D673" s="11"/>
    </row>
    <row r="674" spans="1:4" ht="12.75">
      <c r="A674" s="7"/>
      <c r="C674" s="8"/>
      <c r="D674" s="11"/>
    </row>
    <row r="675" spans="1:4" ht="12.75">
      <c r="A675" s="7"/>
      <c r="C675" s="8"/>
      <c r="D675" s="11"/>
    </row>
    <row r="676" spans="1:4" ht="12.75">
      <c r="A676" s="7"/>
      <c r="C676" s="8"/>
      <c r="D676" s="11"/>
    </row>
    <row r="677" spans="1:4" ht="12.75">
      <c r="A677" s="7"/>
      <c r="C677" s="8"/>
      <c r="D677" s="11"/>
    </row>
    <row r="678" spans="1:4" ht="12.75">
      <c r="A678" s="7"/>
      <c r="C678" s="8"/>
      <c r="D678" s="11"/>
    </row>
    <row r="679" spans="1:4" ht="12.75">
      <c r="A679" s="7"/>
      <c r="C679" s="8"/>
      <c r="D679" s="11"/>
    </row>
    <row r="680" spans="1:4" ht="12.75">
      <c r="A680" s="7"/>
      <c r="C680" s="8"/>
      <c r="D680" s="11"/>
    </row>
    <row r="681" spans="1:4" ht="12.75">
      <c r="A681" s="7"/>
      <c r="C681" s="8"/>
      <c r="D681" s="11"/>
    </row>
    <row r="682" spans="1:4" ht="12.75">
      <c r="A682" s="7"/>
      <c r="C682" s="8"/>
      <c r="D682" s="11"/>
    </row>
    <row r="683" spans="1:4" ht="12.75">
      <c r="A683" s="7"/>
      <c r="C683" s="8"/>
      <c r="D683" s="11"/>
    </row>
    <row r="684" spans="1:4" ht="12.75">
      <c r="A684" s="7"/>
      <c r="C684" s="8"/>
      <c r="D684" s="11"/>
    </row>
    <row r="685" spans="1:4" ht="12.75">
      <c r="A685" s="7"/>
      <c r="C685" s="8"/>
      <c r="D685" s="11"/>
    </row>
    <row r="686" spans="1:4" ht="12.75">
      <c r="A686" s="7"/>
      <c r="C686" s="8"/>
      <c r="D686" s="11"/>
    </row>
    <row r="687" spans="1:4" ht="12.75">
      <c r="A687" s="7"/>
      <c r="C687" s="8"/>
      <c r="D687" s="11"/>
    </row>
    <row r="688" spans="1:4" ht="12.75">
      <c r="A688" s="7"/>
      <c r="C688" s="8"/>
      <c r="D688" s="11"/>
    </row>
    <row r="689" spans="1:4" ht="12.75">
      <c r="A689" s="7"/>
      <c r="C689" s="8"/>
      <c r="D689" s="11"/>
    </row>
    <row r="690" spans="1:4" ht="12.75">
      <c r="A690" s="7"/>
      <c r="C690" s="8"/>
      <c r="D690" s="11"/>
    </row>
    <row r="691" spans="1:4" ht="12.75">
      <c r="A691" s="7"/>
      <c r="C691" s="8"/>
      <c r="D691" s="11"/>
    </row>
    <row r="692" spans="1:4" ht="12.75">
      <c r="A692" s="7"/>
      <c r="C692" s="8"/>
      <c r="D692" s="11"/>
    </row>
    <row r="693" spans="1:4" ht="12.75">
      <c r="A693" s="7"/>
      <c r="C693" s="8"/>
      <c r="D693" s="11"/>
    </row>
    <row r="694" spans="1:4" ht="12.75">
      <c r="A694" s="7"/>
      <c r="C694" s="8"/>
      <c r="D694" s="11"/>
    </row>
    <row r="695" spans="1:4" ht="12.75">
      <c r="A695" s="7"/>
      <c r="C695" s="8"/>
      <c r="D695" s="11"/>
    </row>
    <row r="696" spans="1:4" ht="12.75">
      <c r="A696" s="7"/>
      <c r="C696" s="8"/>
      <c r="D696" s="11"/>
    </row>
    <row r="697" spans="1:4" ht="12.75">
      <c r="A697" s="7"/>
      <c r="C697" s="8"/>
      <c r="D697" s="11"/>
    </row>
    <row r="698" spans="1:4" ht="12.75">
      <c r="A698" s="7"/>
      <c r="C698" s="8"/>
      <c r="D698" s="11"/>
    </row>
    <row r="699" spans="1:4" ht="12.75">
      <c r="A699" s="7"/>
      <c r="C699" s="8"/>
      <c r="D699" s="11"/>
    </row>
    <row r="700" spans="1:4" ht="12.75">
      <c r="A700" s="7"/>
      <c r="C700" s="8"/>
      <c r="D700" s="11"/>
    </row>
    <row r="701" spans="1:4" ht="12.75">
      <c r="A701" s="7"/>
      <c r="C701" s="8"/>
      <c r="D701" s="11"/>
    </row>
    <row r="702" spans="1:4" ht="12.75">
      <c r="A702" s="7"/>
      <c r="C702" s="8"/>
      <c r="D702" s="11"/>
    </row>
    <row r="703" spans="1:4" ht="12.75">
      <c r="A703" s="7"/>
      <c r="C703" s="8"/>
      <c r="D703" s="11"/>
    </row>
    <row r="704" spans="1:4" ht="12.75">
      <c r="A704" s="7"/>
      <c r="C704" s="8"/>
      <c r="D704" s="11"/>
    </row>
    <row r="705" spans="1:4" ht="12.75">
      <c r="A705" s="7"/>
      <c r="C705" s="8"/>
      <c r="D705" s="11"/>
    </row>
    <row r="706" spans="1:4" ht="12.75">
      <c r="A706" s="7"/>
      <c r="C706" s="8"/>
      <c r="D706" s="11"/>
    </row>
    <row r="707" spans="1:4" ht="12.75">
      <c r="A707" s="7"/>
      <c r="C707" s="8"/>
      <c r="D707" s="11"/>
    </row>
    <row r="708" spans="1:4" ht="12.75">
      <c r="A708" s="7"/>
      <c r="C708" s="8"/>
      <c r="D708" s="11"/>
    </row>
    <row r="709" spans="1:4" ht="12.75">
      <c r="A709" s="7"/>
      <c r="C709" s="8"/>
      <c r="D709" s="11"/>
    </row>
    <row r="710" spans="1:4" ht="12.75">
      <c r="A710" s="7"/>
      <c r="C710" s="8"/>
      <c r="D710" s="11"/>
    </row>
    <row r="711" spans="1:4" ht="12.75">
      <c r="A711" s="7"/>
      <c r="C711" s="8"/>
      <c r="D711" s="11"/>
    </row>
    <row r="712" spans="1:4" ht="12.75">
      <c r="A712" s="7"/>
      <c r="C712" s="8"/>
      <c r="D712" s="11"/>
    </row>
    <row r="713" spans="1:4" ht="12.75">
      <c r="A713" s="7"/>
      <c r="C713" s="8"/>
      <c r="D713" s="11"/>
    </row>
    <row r="714" spans="1:4" ht="12.75">
      <c r="A714" s="7"/>
      <c r="C714" s="8"/>
      <c r="D714" s="11"/>
    </row>
    <row r="715" spans="1:4" ht="12.75">
      <c r="A715" s="7"/>
      <c r="C715" s="8"/>
      <c r="D715" s="11"/>
    </row>
    <row r="716" spans="1:4" ht="12.75">
      <c r="A716" s="7"/>
      <c r="C716" s="8"/>
      <c r="D716" s="11"/>
    </row>
    <row r="717" spans="1:4" ht="12.75">
      <c r="A717" s="7"/>
      <c r="C717" s="8"/>
      <c r="D717" s="11"/>
    </row>
    <row r="718" spans="1:4" ht="12.75">
      <c r="A718" s="7"/>
      <c r="C718" s="8"/>
      <c r="D718" s="11"/>
    </row>
    <row r="719" spans="1:4" ht="12.75">
      <c r="A719" s="7"/>
      <c r="C719" s="8"/>
      <c r="D719" s="11"/>
    </row>
    <row r="720" spans="1:4" ht="12.75">
      <c r="A720" s="7"/>
      <c r="C720" s="8"/>
      <c r="D720" s="11"/>
    </row>
    <row r="721" spans="1:4" ht="12.75">
      <c r="A721" s="7"/>
      <c r="C721" s="8"/>
      <c r="D721" s="11"/>
    </row>
    <row r="722" spans="1:4" ht="12.75">
      <c r="A722" s="7"/>
      <c r="C722" s="8"/>
      <c r="D722" s="11"/>
    </row>
    <row r="723" spans="1:4" ht="12.75">
      <c r="A723" s="7"/>
      <c r="C723" s="8"/>
      <c r="D723" s="11"/>
    </row>
    <row r="724" spans="1:4" ht="12.75">
      <c r="A724" s="7"/>
      <c r="C724" s="8"/>
      <c r="D724" s="11"/>
    </row>
    <row r="725" spans="1:4" ht="12.75">
      <c r="A725" s="7"/>
      <c r="C725" s="8"/>
      <c r="D725" s="11"/>
    </row>
    <row r="726" spans="1:4" ht="12.75">
      <c r="A726" s="7"/>
      <c r="C726" s="8"/>
      <c r="D726" s="11"/>
    </row>
    <row r="727" spans="1:4" ht="12.75">
      <c r="A727" s="7"/>
      <c r="C727" s="8"/>
      <c r="D727" s="11"/>
    </row>
    <row r="728" spans="1:4" ht="12.75">
      <c r="A728" s="7"/>
      <c r="C728" s="8"/>
      <c r="D728" s="11"/>
    </row>
    <row r="729" spans="1:4" ht="12.75">
      <c r="A729" s="7"/>
      <c r="C729" s="8"/>
      <c r="D729" s="11"/>
    </row>
    <row r="730" spans="1:4" ht="12.75">
      <c r="A730" s="7"/>
      <c r="C730" s="8"/>
      <c r="D730" s="11"/>
    </row>
    <row r="731" spans="1:4" ht="12.75">
      <c r="A731" s="7"/>
      <c r="C731" s="8"/>
      <c r="D731" s="11"/>
    </row>
    <row r="732" spans="1:4" ht="12.75">
      <c r="A732" s="7"/>
      <c r="C732" s="8"/>
      <c r="D732" s="11"/>
    </row>
    <row r="733" spans="1:4" ht="12.75">
      <c r="A733" s="7"/>
      <c r="C733" s="8"/>
      <c r="D733" s="11"/>
    </row>
    <row r="734" spans="1:4" ht="12.75">
      <c r="A734" s="7"/>
      <c r="C734" s="8"/>
      <c r="D734" s="11"/>
    </row>
    <row r="735" spans="1:4" ht="12.75">
      <c r="A735" s="7"/>
      <c r="C735" s="8"/>
      <c r="D735" s="11"/>
    </row>
    <row r="736" spans="1:4" ht="12.75">
      <c r="A736" s="7"/>
      <c r="C736" s="8"/>
      <c r="D736" s="11"/>
    </row>
    <row r="737" spans="1:4" ht="12.75">
      <c r="A737" s="7"/>
      <c r="C737" s="8"/>
      <c r="D737" s="11"/>
    </row>
    <row r="738" spans="1:4" ht="12.75">
      <c r="A738" s="7"/>
      <c r="C738" s="8"/>
      <c r="D738" s="11"/>
    </row>
    <row r="739" spans="1:4" ht="12.75">
      <c r="A739" s="7"/>
      <c r="C739" s="8"/>
      <c r="D739" s="11"/>
    </row>
    <row r="740" spans="1:4" ht="12.75">
      <c r="A740" s="7"/>
      <c r="C740" s="8"/>
      <c r="D740" s="11"/>
    </row>
    <row r="741" spans="1:4" ht="12.75">
      <c r="A741" s="7"/>
      <c r="C741" s="8"/>
      <c r="D741" s="11"/>
    </row>
    <row r="742" spans="1:4" ht="12.75">
      <c r="A742" s="7"/>
      <c r="C742" s="8"/>
      <c r="D742" s="11"/>
    </row>
    <row r="743" spans="1:4" ht="12.75">
      <c r="A743" s="7"/>
      <c r="C743" s="8"/>
      <c r="D743" s="11"/>
    </row>
    <row r="744" spans="1:4" ht="12.75">
      <c r="A744" s="7"/>
      <c r="C744" s="8"/>
      <c r="D744" s="11"/>
    </row>
    <row r="745" spans="1:4" ht="12.75">
      <c r="A745" s="7"/>
      <c r="C745" s="8"/>
      <c r="D745" s="11"/>
    </row>
    <row r="746" spans="1:4" ht="12.75">
      <c r="A746" s="7"/>
      <c r="C746" s="8"/>
      <c r="D746" s="11"/>
    </row>
    <row r="747" spans="1:4" ht="12.75">
      <c r="A747" s="7"/>
      <c r="C747" s="8"/>
      <c r="D747" s="11"/>
    </row>
    <row r="748" spans="1:4" ht="12.75">
      <c r="A748" s="7"/>
      <c r="C748" s="8"/>
      <c r="D748" s="11"/>
    </row>
    <row r="749" spans="1:4" ht="12.75">
      <c r="A749" s="7"/>
      <c r="C749" s="8"/>
      <c r="D749" s="11"/>
    </row>
    <row r="750" spans="1:4" ht="12.75">
      <c r="A750" s="7"/>
      <c r="C750" s="8"/>
      <c r="D750" s="11"/>
    </row>
    <row r="751" spans="1:4" ht="12.75">
      <c r="A751" s="7"/>
      <c r="C751" s="8"/>
      <c r="D751" s="11"/>
    </row>
    <row r="752" spans="1:4" ht="12.75">
      <c r="A752" s="7"/>
      <c r="C752" s="8"/>
      <c r="D752" s="11"/>
    </row>
    <row r="753" spans="1:4" ht="12.75">
      <c r="A753" s="7"/>
      <c r="C753" s="8"/>
      <c r="D753" s="11"/>
    </row>
    <row r="754" spans="1:4" ht="12.75">
      <c r="A754" s="7"/>
      <c r="C754" s="8"/>
      <c r="D754" s="11"/>
    </row>
    <row r="755" spans="1:4" ht="12.75">
      <c r="A755" s="7"/>
      <c r="C755" s="8"/>
      <c r="D755" s="11"/>
    </row>
    <row r="756" spans="1:4" ht="12.75">
      <c r="A756" s="7"/>
      <c r="C756" s="8"/>
      <c r="D756" s="11"/>
    </row>
    <row r="757" spans="1:4" ht="12.75">
      <c r="A757" s="7"/>
      <c r="C757" s="8"/>
      <c r="D757" s="11"/>
    </row>
    <row r="758" spans="1:4" ht="12.75">
      <c r="A758" s="7"/>
      <c r="C758" s="8"/>
      <c r="D758" s="11"/>
    </row>
    <row r="759" spans="1:4" ht="12.75">
      <c r="A759" s="7"/>
      <c r="C759" s="8"/>
      <c r="D759" s="11"/>
    </row>
    <row r="760" spans="1:4" ht="12.75">
      <c r="A760" s="7"/>
      <c r="C760" s="8"/>
      <c r="D760" s="11"/>
    </row>
    <row r="761" spans="1:4" ht="12.75">
      <c r="A761" s="7"/>
      <c r="C761" s="8"/>
      <c r="D761" s="11"/>
    </row>
    <row r="762" spans="1:4" ht="12.75">
      <c r="A762" s="7"/>
      <c r="C762" s="8"/>
      <c r="D762" s="11"/>
    </row>
    <row r="763" spans="1:4" ht="12.75">
      <c r="A763" s="7"/>
      <c r="C763" s="8"/>
      <c r="D763" s="11"/>
    </row>
    <row r="764" spans="1:4" ht="12.75">
      <c r="A764" s="7"/>
      <c r="C764" s="8"/>
      <c r="D764" s="11"/>
    </row>
    <row r="765" spans="1:4" ht="12.75">
      <c r="A765" s="7"/>
      <c r="C765" s="8"/>
      <c r="D765" s="11"/>
    </row>
    <row r="766" spans="1:4" ht="12.75">
      <c r="A766" s="7"/>
      <c r="C766" s="8"/>
      <c r="D766" s="11"/>
    </row>
    <row r="767" spans="1:4" ht="12.75">
      <c r="A767" s="7"/>
      <c r="C767" s="8"/>
      <c r="D767" s="11"/>
    </row>
    <row r="768" spans="1:4" ht="12.75">
      <c r="A768" s="7"/>
      <c r="C768" s="8"/>
      <c r="D768" s="11"/>
    </row>
    <row r="769" spans="1:4" ht="12.75">
      <c r="A769" s="7"/>
      <c r="C769" s="8"/>
      <c r="D769" s="11"/>
    </row>
    <row r="770" spans="1:4" ht="12.75">
      <c r="A770" s="7"/>
      <c r="C770" s="8"/>
      <c r="D770" s="11"/>
    </row>
    <row r="771" spans="1:4" ht="12.75">
      <c r="A771" s="7"/>
      <c r="C771" s="8"/>
      <c r="D771" s="11"/>
    </row>
    <row r="772" spans="1:4" ht="12.75">
      <c r="A772" s="7"/>
      <c r="C772" s="8"/>
      <c r="D772" s="11"/>
    </row>
    <row r="773" spans="1:4" ht="12.75">
      <c r="A773" s="7"/>
      <c r="C773" s="8"/>
      <c r="D773" s="11"/>
    </row>
    <row r="774" spans="1:4" ht="12.75">
      <c r="A774" s="7"/>
      <c r="C774" s="8"/>
      <c r="D774" s="11"/>
    </row>
    <row r="775" spans="1:4" ht="12.75">
      <c r="A775" s="7"/>
      <c r="C775" s="8"/>
      <c r="D775" s="11"/>
    </row>
    <row r="776" spans="1:4" ht="12.75">
      <c r="A776" s="7"/>
      <c r="C776" s="8"/>
      <c r="D776" s="11"/>
    </row>
    <row r="777" spans="1:4" ht="12.75">
      <c r="A777" s="7"/>
      <c r="C777" s="8"/>
      <c r="D777" s="11"/>
    </row>
    <row r="778" spans="1:4" ht="12.75">
      <c r="A778" s="7"/>
      <c r="C778" s="8"/>
      <c r="D778" s="11"/>
    </row>
    <row r="779" spans="1:4" ht="12.75">
      <c r="A779" s="7"/>
      <c r="C779" s="8"/>
      <c r="D779" s="11"/>
    </row>
    <row r="780" spans="1:4" ht="12.75">
      <c r="A780" s="7"/>
      <c r="C780" s="8"/>
      <c r="D780" s="11"/>
    </row>
    <row r="781" spans="1:4" ht="12.75">
      <c r="A781" s="7"/>
      <c r="C781" s="8"/>
      <c r="D781" s="11"/>
    </row>
    <row r="782" spans="1:4" ht="12.75">
      <c r="A782" s="7"/>
      <c r="C782" s="8"/>
      <c r="D782" s="11"/>
    </row>
    <row r="783" spans="1:4" ht="12.75">
      <c r="A783" s="7"/>
      <c r="C783" s="8"/>
      <c r="D783" s="11"/>
    </row>
    <row r="784" spans="1:4" ht="12.75">
      <c r="A784" s="7"/>
      <c r="C784" s="8"/>
      <c r="D784" s="11"/>
    </row>
    <row r="785" spans="1:4" ht="12.75">
      <c r="A785" s="7"/>
      <c r="C785" s="8"/>
      <c r="D785" s="11"/>
    </row>
    <row r="786" spans="1:4" ht="12.75">
      <c r="A786" s="7"/>
      <c r="C786" s="8"/>
      <c r="D786" s="11"/>
    </row>
    <row r="787" spans="1:4" ht="12.75">
      <c r="A787" s="7"/>
      <c r="C787" s="8"/>
      <c r="D787" s="11"/>
    </row>
    <row r="788" spans="1:4" ht="12.75">
      <c r="A788" s="7"/>
      <c r="C788" s="8"/>
      <c r="D788" s="11"/>
    </row>
    <row r="789" spans="1:4" ht="12.75">
      <c r="A789" s="7"/>
      <c r="C789" s="8"/>
      <c r="D789" s="11"/>
    </row>
    <row r="790" spans="1:4" ht="12.75">
      <c r="A790" s="7"/>
      <c r="C790" s="8"/>
      <c r="D790" s="11"/>
    </row>
    <row r="791" spans="1:4" ht="12.75">
      <c r="A791" s="7"/>
      <c r="C791" s="8"/>
      <c r="D791" s="11"/>
    </row>
    <row r="792" spans="1:4" ht="12.75">
      <c r="A792" s="7"/>
      <c r="C792" s="8"/>
      <c r="D792" s="11"/>
    </row>
    <row r="793" spans="1:4" ht="12.75">
      <c r="A793" s="7"/>
      <c r="C793" s="8"/>
      <c r="D793" s="11"/>
    </row>
    <row r="794" spans="1:4" ht="12.75">
      <c r="A794" s="7"/>
      <c r="C794" s="8"/>
      <c r="D794" s="11"/>
    </row>
    <row r="795" spans="1:4" ht="12.75">
      <c r="A795" s="7"/>
      <c r="C795" s="8"/>
      <c r="D795" s="11"/>
    </row>
    <row r="796" spans="1:4" ht="12.75">
      <c r="A796" s="7"/>
      <c r="C796" s="8"/>
      <c r="D796" s="11"/>
    </row>
    <row r="797" spans="1:4" ht="12.75">
      <c r="A797" s="7"/>
      <c r="C797" s="8"/>
      <c r="D797" s="11"/>
    </row>
    <row r="798" spans="1:4" ht="12.75">
      <c r="A798" s="7"/>
      <c r="C798" s="8"/>
      <c r="D798" s="11"/>
    </row>
    <row r="799" spans="1:4" ht="12.75">
      <c r="A799" s="7"/>
      <c r="C799" s="8"/>
      <c r="D799" s="11"/>
    </row>
    <row r="800" spans="1:4" ht="12.75">
      <c r="A800" s="7"/>
      <c r="C800" s="8"/>
      <c r="D800" s="11"/>
    </row>
    <row r="801" spans="1:4" ht="12.75">
      <c r="A801" s="7"/>
      <c r="C801" s="8"/>
      <c r="D801" s="11"/>
    </row>
    <row r="802" spans="1:4" ht="12.75">
      <c r="A802" s="7"/>
      <c r="C802" s="8"/>
      <c r="D802" s="11"/>
    </row>
    <row r="803" spans="1:4" ht="12.75">
      <c r="A803" s="7"/>
      <c r="C803" s="8"/>
      <c r="D803" s="11"/>
    </row>
    <row r="804" spans="1:4" ht="12.75">
      <c r="A804" s="7"/>
      <c r="C804" s="8"/>
      <c r="D804" s="11"/>
    </row>
    <row r="805" spans="1:4" ht="12.75">
      <c r="A805" s="7"/>
      <c r="C805" s="8"/>
      <c r="D805" s="11"/>
    </row>
    <row r="806" spans="1:4" ht="12.75">
      <c r="A806" s="7"/>
      <c r="C806" s="8"/>
      <c r="D806" s="11"/>
    </row>
    <row r="807" spans="1:4" ht="12.75">
      <c r="A807" s="7"/>
      <c r="C807" s="8"/>
      <c r="D807" s="11"/>
    </row>
    <row r="808" spans="1:4" ht="12.75">
      <c r="A808" s="7"/>
      <c r="C808" s="8"/>
      <c r="D808" s="11"/>
    </row>
    <row r="809" spans="1:4" ht="12.75">
      <c r="A809" s="7"/>
      <c r="C809" s="8"/>
      <c r="D809" s="11"/>
    </row>
    <row r="810" spans="1:4" ht="12.75">
      <c r="A810" s="7"/>
      <c r="C810" s="8"/>
      <c r="D810" s="11"/>
    </row>
    <row r="811" spans="1:4" ht="12.75">
      <c r="A811" s="7"/>
      <c r="C811" s="8"/>
      <c r="D811" s="11"/>
    </row>
    <row r="812" spans="1:4" ht="12.75">
      <c r="A812" s="7"/>
      <c r="C812" s="8"/>
      <c r="D812" s="11"/>
    </row>
    <row r="813" spans="1:4" ht="12.75">
      <c r="A813" s="7"/>
      <c r="C813" s="8"/>
      <c r="D813" s="11"/>
    </row>
    <row r="814" spans="1:4" ht="12.75">
      <c r="A814" s="7"/>
      <c r="C814" s="8"/>
      <c r="D814" s="11"/>
    </row>
    <row r="815" spans="1:4" ht="12.75">
      <c r="A815" s="7"/>
      <c r="C815" s="8"/>
      <c r="D815" s="11"/>
    </row>
    <row r="816" spans="1:4" ht="12.75">
      <c r="A816" s="7"/>
      <c r="C816" s="8"/>
      <c r="D816" s="11"/>
    </row>
    <row r="817" spans="1:4" ht="12.75">
      <c r="A817" s="7"/>
      <c r="C817" s="8"/>
      <c r="D817" s="11"/>
    </row>
    <row r="818" spans="1:4" ht="12.75">
      <c r="A818" s="7"/>
      <c r="C818" s="8"/>
      <c r="D818" s="11"/>
    </row>
    <row r="819" spans="1:4" ht="12.75">
      <c r="A819" s="7"/>
      <c r="C819" s="8"/>
      <c r="D819" s="11"/>
    </row>
    <row r="820" spans="1:4" ht="12.75">
      <c r="A820" s="7"/>
      <c r="C820" s="8"/>
      <c r="D820" s="11"/>
    </row>
    <row r="821" spans="1:4" ht="12.75">
      <c r="A821" s="7"/>
      <c r="C821" s="8"/>
      <c r="D821" s="11"/>
    </row>
    <row r="822" spans="1:4" ht="12.75">
      <c r="A822" s="7"/>
      <c r="C822" s="8"/>
      <c r="D822" s="11"/>
    </row>
    <row r="823" spans="1:4" ht="12.75">
      <c r="A823" s="7"/>
      <c r="C823" s="8"/>
      <c r="D823" s="11"/>
    </row>
    <row r="824" spans="1:4" ht="12.75">
      <c r="A824" s="7"/>
      <c r="C824" s="8"/>
      <c r="D824" s="11"/>
    </row>
    <row r="825" spans="1:4" ht="12.75">
      <c r="A825" s="7"/>
      <c r="C825" s="8"/>
      <c r="D825" s="11"/>
    </row>
    <row r="826" spans="1:4" ht="12.75">
      <c r="A826" s="7"/>
      <c r="C826" s="8"/>
      <c r="D826" s="11"/>
    </row>
    <row r="827" spans="1:4" ht="12.75">
      <c r="A827" s="7"/>
      <c r="C827" s="8"/>
      <c r="D827" s="11"/>
    </row>
    <row r="828" spans="1:4" ht="12.75">
      <c r="A828" s="7"/>
      <c r="C828" s="8"/>
      <c r="D828" s="11"/>
    </row>
    <row r="829" spans="1:4" ht="12.75">
      <c r="A829" s="7"/>
      <c r="C829" s="8"/>
      <c r="D829" s="11"/>
    </row>
    <row r="830" spans="1:4" ht="12.75">
      <c r="A830" s="7"/>
      <c r="C830" s="8"/>
      <c r="D830" s="11"/>
    </row>
    <row r="831" spans="1:4" ht="12.75">
      <c r="A831" s="7"/>
      <c r="C831" s="8"/>
      <c r="D831" s="11"/>
    </row>
    <row r="832" spans="1:4" ht="12.75">
      <c r="A832" s="7"/>
      <c r="C832" s="8"/>
      <c r="D832" s="11"/>
    </row>
    <row r="833" spans="1:4" ht="12.75">
      <c r="A833" s="7"/>
      <c r="C833" s="8"/>
      <c r="D833" s="11"/>
    </row>
    <row r="834" spans="1:4" ht="12.75">
      <c r="A834" s="7"/>
      <c r="C834" s="8"/>
      <c r="D834" s="11"/>
    </row>
    <row r="835" spans="1:4" ht="12.75">
      <c r="A835" s="7"/>
      <c r="C835" s="8"/>
      <c r="D835" s="11"/>
    </row>
    <row r="836" spans="1:4" ht="12.75">
      <c r="A836" s="7"/>
      <c r="C836" s="8"/>
      <c r="D836" s="11"/>
    </row>
    <row r="837" spans="1:4" ht="12.75">
      <c r="A837" s="7"/>
      <c r="C837" s="8"/>
      <c r="D837" s="11"/>
    </row>
    <row r="838" spans="1:4" ht="12.75">
      <c r="A838" s="7"/>
      <c r="C838" s="8"/>
      <c r="D838" s="11"/>
    </row>
    <row r="839" spans="1:4" ht="12.75">
      <c r="A839" s="7"/>
      <c r="C839" s="8"/>
      <c r="D839" s="11"/>
    </row>
    <row r="840" spans="1:4" ht="12.75">
      <c r="A840" s="7"/>
      <c r="C840" s="8"/>
      <c r="D840" s="11"/>
    </row>
    <row r="841" spans="1:4" ht="12.75">
      <c r="A841" s="7"/>
      <c r="C841" s="8"/>
      <c r="D841" s="11"/>
    </row>
    <row r="842" spans="1:4" ht="12.75">
      <c r="A842" s="7"/>
      <c r="C842" s="8"/>
      <c r="D842" s="11"/>
    </row>
    <row r="843" spans="1:4" ht="12.75">
      <c r="A843" s="7"/>
      <c r="C843" s="8"/>
      <c r="D843" s="11"/>
    </row>
    <row r="844" spans="1:4" ht="12.75">
      <c r="A844" s="7"/>
      <c r="C844" s="8"/>
      <c r="D844" s="11"/>
    </row>
    <row r="845" spans="1:4" ht="12.75">
      <c r="A845" s="7"/>
      <c r="C845" s="8"/>
      <c r="D845" s="11"/>
    </row>
    <row r="846" spans="1:4" ht="12.75">
      <c r="A846" s="7"/>
      <c r="C846" s="8"/>
      <c r="D846" s="11"/>
    </row>
    <row r="847" spans="1:4" ht="12.75">
      <c r="A847" s="7"/>
      <c r="C847" s="8"/>
      <c r="D847" s="11"/>
    </row>
    <row r="848" spans="1:4" ht="12.75">
      <c r="A848" s="7"/>
      <c r="C848" s="8"/>
      <c r="D848" s="11"/>
    </row>
    <row r="849" spans="1:4" ht="12.75">
      <c r="A849" s="7"/>
      <c r="C849" s="8"/>
      <c r="D849" s="11"/>
    </row>
    <row r="850" spans="1:4" ht="12.75">
      <c r="A850" s="7"/>
      <c r="C850" s="8"/>
      <c r="D850" s="11"/>
    </row>
    <row r="851" spans="1:4" ht="12.75">
      <c r="A851" s="7"/>
      <c r="C851" s="8"/>
      <c r="D851" s="11"/>
    </row>
    <row r="852" spans="1:4" ht="12.75">
      <c r="A852" s="7"/>
      <c r="C852" s="8"/>
      <c r="D852" s="11"/>
    </row>
    <row r="853" spans="1:4" ht="12.75">
      <c r="A853" s="7"/>
      <c r="C853" s="8"/>
      <c r="D853" s="11"/>
    </row>
    <row r="854" spans="1:4" ht="12.75">
      <c r="A854" s="7"/>
      <c r="C854" s="8"/>
      <c r="D854" s="11"/>
    </row>
    <row r="855" spans="1:4" ht="12.75">
      <c r="A855" s="7"/>
      <c r="C855" s="8"/>
      <c r="D855" s="11"/>
    </row>
    <row r="856" spans="1:4" ht="12.75">
      <c r="A856" s="7"/>
      <c r="C856" s="8"/>
      <c r="D856" s="11"/>
    </row>
    <row r="857" spans="1:4" ht="12.75">
      <c r="A857" s="7"/>
      <c r="C857" s="8"/>
      <c r="D857" s="11"/>
    </row>
    <row r="858" spans="1:4" ht="12.75">
      <c r="A858" s="7"/>
      <c r="C858" s="8"/>
      <c r="D858" s="11"/>
    </row>
    <row r="859" spans="1:4" ht="12.75">
      <c r="A859" s="7"/>
      <c r="C859" s="8"/>
      <c r="D859" s="11"/>
    </row>
    <row r="860" spans="1:4" ht="12.75">
      <c r="A860" s="7"/>
      <c r="C860" s="8"/>
      <c r="D860" s="11"/>
    </row>
    <row r="861" spans="1:4" ht="12.75">
      <c r="A861" s="7"/>
      <c r="C861" s="8"/>
      <c r="D861" s="11"/>
    </row>
    <row r="862" spans="1:4" ht="12.75">
      <c r="A862" s="7"/>
      <c r="C862" s="8"/>
      <c r="D862" s="11"/>
    </row>
    <row r="863" spans="1:4" ht="12.75">
      <c r="A863" s="7"/>
      <c r="C863" s="8"/>
      <c r="D863" s="11"/>
    </row>
    <row r="864" spans="1:4" ht="12.75">
      <c r="A864" s="7"/>
      <c r="C864" s="8"/>
      <c r="D864" s="11"/>
    </row>
    <row r="865" spans="1:4" ht="12.75">
      <c r="A865" s="7"/>
      <c r="C865" s="8"/>
      <c r="D865" s="11"/>
    </row>
    <row r="866" spans="1:4" ht="12.75">
      <c r="A866" s="7"/>
      <c r="C866" s="8"/>
      <c r="D866" s="11"/>
    </row>
    <row r="867" spans="1:4" ht="12.75">
      <c r="A867" s="7"/>
      <c r="C867" s="8"/>
      <c r="D867" s="11"/>
    </row>
    <row r="868" spans="1:4" ht="12.75">
      <c r="A868" s="7"/>
      <c r="C868" s="8"/>
      <c r="D868" s="11"/>
    </row>
    <row r="869" spans="1:4" ht="12.75">
      <c r="A869" s="7"/>
      <c r="C869" s="8"/>
      <c r="D869" s="11"/>
    </row>
    <row r="870" spans="1:4" ht="12.75">
      <c r="A870" s="7"/>
      <c r="C870" s="8"/>
      <c r="D870" s="11"/>
    </row>
    <row r="871" spans="1:4" ht="12.75">
      <c r="A871" s="7"/>
      <c r="C871" s="8"/>
      <c r="D871" s="11"/>
    </row>
    <row r="872" spans="1:4" ht="12.75">
      <c r="A872" s="7"/>
      <c r="C872" s="8"/>
      <c r="D872" s="11"/>
    </row>
    <row r="873" spans="1:4" ht="12.75">
      <c r="A873" s="7"/>
      <c r="C873" s="8"/>
      <c r="D873" s="11"/>
    </row>
    <row r="874" spans="1:4" ht="12.75">
      <c r="A874" s="7"/>
      <c r="C874" s="8"/>
      <c r="D874" s="11"/>
    </row>
    <row r="875" spans="1:4" ht="12.75">
      <c r="A875" s="7"/>
      <c r="C875" s="8"/>
      <c r="D875" s="11"/>
    </row>
    <row r="876" spans="1:4" ht="12.75">
      <c r="A876" s="7"/>
      <c r="C876" s="8"/>
      <c r="D876" s="11"/>
    </row>
    <row r="877" spans="1:4" ht="12.75">
      <c r="A877" s="7"/>
      <c r="C877" s="8"/>
      <c r="D877" s="11"/>
    </row>
    <row r="878" spans="1:4" ht="12.75">
      <c r="A878" s="7"/>
      <c r="C878" s="8"/>
      <c r="D878" s="11"/>
    </row>
    <row r="879" spans="1:4" ht="12.75">
      <c r="A879" s="7"/>
      <c r="C879" s="8"/>
      <c r="D879" s="11"/>
    </row>
    <row r="880" spans="1:4" ht="12.75">
      <c r="A880" s="7"/>
      <c r="C880" s="8"/>
      <c r="D880" s="11"/>
    </row>
    <row r="881" spans="1:4" ht="12.75">
      <c r="A881" s="7"/>
      <c r="C881" s="8"/>
      <c r="D881" s="11"/>
    </row>
    <row r="882" spans="1:4" ht="12.75">
      <c r="A882" s="7"/>
      <c r="C882" s="8"/>
      <c r="D882" s="11"/>
    </row>
    <row r="883" spans="1:4" ht="12.75">
      <c r="A883" s="7"/>
      <c r="C883" s="8"/>
      <c r="D883" s="11"/>
    </row>
    <row r="884" spans="1:4" ht="12.75">
      <c r="A884" s="7"/>
      <c r="C884" s="8"/>
      <c r="D884" s="11"/>
    </row>
    <row r="885" spans="1:4" ht="12.75">
      <c r="A885" s="7"/>
      <c r="C885" s="8"/>
      <c r="D885" s="11"/>
    </row>
    <row r="886" spans="1:4" ht="12.75">
      <c r="A886" s="7"/>
      <c r="C886" s="8"/>
      <c r="D886" s="11"/>
    </row>
    <row r="887" spans="1:4" ht="12.75">
      <c r="A887" s="7"/>
      <c r="C887" s="8"/>
      <c r="D887" s="11"/>
    </row>
    <row r="888" spans="1:4" ht="12.75">
      <c r="A888" s="7"/>
      <c r="C888" s="8"/>
      <c r="D888" s="11"/>
    </row>
    <row r="889" spans="1:4" ht="12.75">
      <c r="A889" s="7"/>
      <c r="C889" s="8"/>
      <c r="D889" s="11"/>
    </row>
    <row r="890" spans="1:4" ht="12.75">
      <c r="A890" s="7"/>
      <c r="C890" s="8"/>
      <c r="D890" s="11"/>
    </row>
    <row r="891" spans="1:4" ht="12.75">
      <c r="A891" s="7"/>
      <c r="C891" s="8"/>
      <c r="D891" s="11"/>
    </row>
    <row r="892" spans="1:4" ht="12.75">
      <c r="A892" s="7"/>
      <c r="C892" s="8"/>
      <c r="D892" s="11"/>
    </row>
    <row r="893" spans="1:4" ht="12.75">
      <c r="A893" s="7"/>
      <c r="C893" s="8"/>
      <c r="D893" s="11"/>
    </row>
    <row r="894" spans="1:4" ht="12.75">
      <c r="A894" s="7"/>
      <c r="C894" s="8"/>
      <c r="D894" s="11"/>
    </row>
    <row r="895" spans="1:4" ht="12.75">
      <c r="A895" s="7"/>
      <c r="C895" s="8"/>
      <c r="D895" s="11"/>
    </row>
    <row r="896" spans="1:4" ht="12.75">
      <c r="A896" s="7"/>
      <c r="C896" s="8"/>
      <c r="D896" s="11"/>
    </row>
    <row r="897" spans="1:4" ht="12.75">
      <c r="A897" s="7"/>
      <c r="C897" s="8"/>
      <c r="D897" s="11"/>
    </row>
    <row r="898" spans="1:4" ht="12.75">
      <c r="A898" s="7"/>
      <c r="C898" s="8"/>
      <c r="D898" s="11"/>
    </row>
    <row r="899" spans="1:4" ht="12.75">
      <c r="A899" s="7"/>
      <c r="C899" s="8"/>
      <c r="D899" s="11"/>
    </row>
    <row r="900" spans="1:4" ht="12.75">
      <c r="A900" s="7"/>
      <c r="C900" s="8"/>
      <c r="D900" s="11"/>
    </row>
  </sheetData>
  <sheetProtection/>
  <mergeCells count="42">
    <mergeCell ref="A281:D281"/>
    <mergeCell ref="A215:D215"/>
    <mergeCell ref="A182:D182"/>
    <mergeCell ref="A225:D225"/>
    <mergeCell ref="B310:C310"/>
    <mergeCell ref="A280:B280"/>
    <mergeCell ref="A192:D192"/>
    <mergeCell ref="B224:C224"/>
    <mergeCell ref="B381:C381"/>
    <mergeCell ref="A365:D365"/>
    <mergeCell ref="A372:D372"/>
    <mergeCell ref="A349:D349"/>
    <mergeCell ref="A344:D344"/>
    <mergeCell ref="B380:C380"/>
    <mergeCell ref="B379:C379"/>
    <mergeCell ref="A362:D362"/>
    <mergeCell ref="A172:D172"/>
    <mergeCell ref="A171:B171"/>
    <mergeCell ref="A161:D161"/>
    <mergeCell ref="A175:D175"/>
    <mergeCell ref="A201:D201"/>
    <mergeCell ref="A190:D190"/>
    <mergeCell ref="A173:D173"/>
    <mergeCell ref="A3:D3"/>
    <mergeCell ref="A5:D5"/>
    <mergeCell ref="A43:D43"/>
    <mergeCell ref="A50:D50"/>
    <mergeCell ref="B55:C55"/>
    <mergeCell ref="A102:D102"/>
    <mergeCell ref="A56:D56"/>
    <mergeCell ref="A73:D73"/>
    <mergeCell ref="A72:B72"/>
    <mergeCell ref="B101:C101"/>
    <mergeCell ref="A335:D335"/>
    <mergeCell ref="A311:D311"/>
    <mergeCell ref="A352:D352"/>
    <mergeCell ref="A368:D368"/>
    <mergeCell ref="A357:D357"/>
    <mergeCell ref="A359:D359"/>
    <mergeCell ref="A348:B348"/>
    <mergeCell ref="A334:B334"/>
    <mergeCell ref="A343:B343"/>
  </mergeCells>
  <printOptions horizontalCentered="1"/>
  <pageMargins left="0.5905511811023623" right="0" top="0.3937007874015748" bottom="0.1968503937007874" header="0.7086614173228347" footer="0.5118110236220472"/>
  <pageSetup horizontalDpi="600" verticalDpi="600" orientation="portrait" paperSize="9" scale="97" r:id="rId1"/>
  <headerFooter alignWithMargins="0">
    <oddFooter>&amp;CStrona &amp;P z &amp;N</oddFooter>
  </headerFooter>
  <rowBreaks count="5" manualBreakCount="5">
    <brk id="42" max="3" man="1"/>
    <brk id="101" max="3" man="1"/>
    <brk id="160" max="3" man="1"/>
    <brk id="188" max="3" man="1"/>
    <brk id="280" max="3" man="1"/>
  </rowBreaks>
</worksheet>
</file>

<file path=xl/worksheets/sheet4.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E16" sqref="E16"/>
    </sheetView>
  </sheetViews>
  <sheetFormatPr defaultColWidth="9.140625" defaultRowHeight="12.75"/>
  <cols>
    <col min="1" max="1" width="5.8515625" style="14" customWidth="1"/>
    <col min="2" max="2" width="52.421875" style="0" customWidth="1"/>
    <col min="3" max="4" width="20.140625" style="12" customWidth="1"/>
    <col min="5" max="5" width="17.00390625" style="0" customWidth="1"/>
    <col min="6" max="6" width="10.00390625" style="0" bestFit="1" customWidth="1"/>
    <col min="7" max="7" width="15.00390625" style="0" bestFit="1" customWidth="1"/>
  </cols>
  <sheetData>
    <row r="1" spans="1:4" s="3" customFormat="1" ht="16.5">
      <c r="A1" s="4"/>
      <c r="B1" s="82" t="s">
        <v>483</v>
      </c>
      <c r="C1" s="83"/>
      <c r="D1" s="89"/>
    </row>
    <row r="2" spans="1:4" s="3" customFormat="1" ht="16.5">
      <c r="A2" s="4"/>
      <c r="B2" s="82"/>
      <c r="C2" s="83"/>
      <c r="D2" s="83"/>
    </row>
    <row r="3" spans="1:4" s="3" customFormat="1" ht="12.75" customHeight="1" thickBot="1">
      <c r="A3" s="4"/>
      <c r="B3" s="478" t="s">
        <v>43</v>
      </c>
      <c r="C3" s="478"/>
      <c r="D3" s="478"/>
    </row>
    <row r="4" spans="1:5" s="3" customFormat="1" ht="26.25" thickBot="1">
      <c r="A4" s="86" t="s">
        <v>10</v>
      </c>
      <c r="B4" s="87" t="s">
        <v>8</v>
      </c>
      <c r="C4" s="84" t="s">
        <v>17</v>
      </c>
      <c r="D4" s="85" t="s">
        <v>7</v>
      </c>
      <c r="E4" s="85" t="s">
        <v>684</v>
      </c>
    </row>
    <row r="5" spans="1:7" s="5" customFormat="1" ht="26.25" customHeight="1">
      <c r="A5" s="314">
        <v>1</v>
      </c>
      <c r="B5" s="343" t="s">
        <v>72</v>
      </c>
      <c r="C5" s="292">
        <v>2148240.71</v>
      </c>
      <c r="D5" s="292">
        <v>0</v>
      </c>
      <c r="E5" s="319"/>
      <c r="G5" s="176"/>
    </row>
    <row r="6" spans="1:7" s="5" customFormat="1" ht="24.75" customHeight="1">
      <c r="A6" s="20">
        <v>2</v>
      </c>
      <c r="B6" s="24" t="s">
        <v>73</v>
      </c>
      <c r="C6" s="175">
        <v>1131480.47</v>
      </c>
      <c r="D6" s="175">
        <v>578837.48</v>
      </c>
      <c r="E6" s="153"/>
      <c r="G6" s="176"/>
    </row>
    <row r="7" spans="1:7" s="5" customFormat="1" ht="26.25" customHeight="1">
      <c r="A7" s="20">
        <v>3</v>
      </c>
      <c r="B7" s="136" t="s">
        <v>107</v>
      </c>
      <c r="C7" s="304">
        <v>608243.75</v>
      </c>
      <c r="D7" s="304">
        <v>64512.44</v>
      </c>
      <c r="E7" s="131">
        <v>13600</v>
      </c>
      <c r="G7" s="312"/>
    </row>
    <row r="8" spans="1:7" s="5" customFormat="1" ht="26.25" customHeight="1">
      <c r="A8" s="20">
        <v>4</v>
      </c>
      <c r="B8" s="246" t="s">
        <v>372</v>
      </c>
      <c r="C8" s="225">
        <v>516836.93</v>
      </c>
      <c r="D8" s="225">
        <v>55876.15</v>
      </c>
      <c r="E8" s="131">
        <v>8000</v>
      </c>
      <c r="G8" s="176"/>
    </row>
    <row r="9" spans="1:7" s="5" customFormat="1" ht="26.25" customHeight="1">
      <c r="A9" s="20">
        <v>5</v>
      </c>
      <c r="B9" s="136" t="s">
        <v>47</v>
      </c>
      <c r="C9" s="225">
        <v>407814.57</v>
      </c>
      <c r="D9" s="225">
        <v>58246.45</v>
      </c>
      <c r="E9" s="131">
        <v>19200</v>
      </c>
      <c r="G9" s="176"/>
    </row>
    <row r="10" spans="1:7" s="5" customFormat="1" ht="26.25" customHeight="1">
      <c r="A10" s="20">
        <v>6</v>
      </c>
      <c r="B10" s="24" t="s">
        <v>335</v>
      </c>
      <c r="C10" s="304">
        <v>503112.58</v>
      </c>
      <c r="D10" s="304">
        <v>90023.83</v>
      </c>
      <c r="E10" s="137">
        <v>28800</v>
      </c>
      <c r="G10" s="176"/>
    </row>
    <row r="11" spans="1:7" s="5" customFormat="1" ht="26.25" customHeight="1">
      <c r="A11" s="20">
        <v>7</v>
      </c>
      <c r="B11" s="24" t="s">
        <v>145</v>
      </c>
      <c r="C11" s="175">
        <v>315377</v>
      </c>
      <c r="D11" s="175">
        <v>0</v>
      </c>
      <c r="E11" s="153"/>
      <c r="G11" s="176"/>
    </row>
    <row r="12" spans="1:7" s="5" customFormat="1" ht="26.25" customHeight="1">
      <c r="A12" s="20">
        <v>8</v>
      </c>
      <c r="B12" s="24" t="s">
        <v>221</v>
      </c>
      <c r="C12" s="175">
        <v>214321.96</v>
      </c>
      <c r="D12" s="175">
        <v>0</v>
      </c>
      <c r="E12" s="153"/>
      <c r="G12" s="176"/>
    </row>
    <row r="13" spans="1:5" s="5" customFormat="1" ht="26.25" customHeight="1">
      <c r="A13" s="20">
        <v>9</v>
      </c>
      <c r="B13" s="21" t="s">
        <v>277</v>
      </c>
      <c r="C13" s="59">
        <v>280073.4</v>
      </c>
      <c r="D13" s="175">
        <v>0</v>
      </c>
      <c r="E13" s="153"/>
    </row>
    <row r="14" spans="1:5" s="5" customFormat="1" ht="27" customHeight="1" thickBot="1">
      <c r="A14" s="391">
        <v>10</v>
      </c>
      <c r="B14" s="156" t="s">
        <v>279</v>
      </c>
      <c r="C14" s="158">
        <v>231926.64</v>
      </c>
      <c r="D14" s="392">
        <v>0</v>
      </c>
      <c r="E14" s="160"/>
    </row>
    <row r="15" spans="1:5" s="3" customFormat="1" ht="18" customHeight="1" thickBot="1">
      <c r="A15" s="92"/>
      <c r="B15" s="393" t="s">
        <v>9</v>
      </c>
      <c r="C15" s="394">
        <f>SUM(C5:C14)</f>
        <v>6357428.01</v>
      </c>
      <c r="D15" s="394">
        <f>SUM(D5:D14)</f>
        <v>847496.3499999999</v>
      </c>
      <c r="E15" s="395">
        <f>SUM(E5:E14)</f>
        <v>69600</v>
      </c>
    </row>
    <row r="16" spans="1:4" s="18" customFormat="1" ht="12.75">
      <c r="A16" s="17"/>
      <c r="B16" s="16"/>
      <c r="C16" s="55"/>
      <c r="D16" s="55"/>
    </row>
    <row r="17" spans="1:4" s="18" customFormat="1" ht="12.75">
      <c r="A17" s="17"/>
      <c r="B17" s="16"/>
      <c r="C17" s="55"/>
      <c r="D17" s="55"/>
    </row>
    <row r="18" spans="1:4" s="18" customFormat="1" ht="12.75">
      <c r="A18" s="17"/>
      <c r="B18" s="16"/>
      <c r="C18" s="55"/>
      <c r="D18" s="55"/>
    </row>
    <row r="19" spans="2:4" ht="12.75">
      <c r="B19" s="2"/>
      <c r="C19" s="13"/>
      <c r="D19" s="13"/>
    </row>
    <row r="20" spans="2:4" ht="12.75">
      <c r="B20" s="2"/>
      <c r="C20" s="13"/>
      <c r="D20" s="13"/>
    </row>
    <row r="21" spans="2:4" ht="12.75">
      <c r="B21" s="2"/>
      <c r="C21" s="13"/>
      <c r="D21" s="13"/>
    </row>
    <row r="22" spans="2:4" ht="12.75">
      <c r="B22" s="2"/>
      <c r="C22" s="13"/>
      <c r="D22" s="13"/>
    </row>
    <row r="23" spans="2:4" ht="12.75">
      <c r="B23" s="2"/>
      <c r="C23" s="13"/>
      <c r="D23" s="13"/>
    </row>
    <row r="24" spans="2:4" ht="12.75">
      <c r="B24" s="2"/>
      <c r="C24" s="13"/>
      <c r="D24" s="13"/>
    </row>
    <row r="25" spans="2:4" ht="12.75">
      <c r="B25" s="2"/>
      <c r="C25" s="13"/>
      <c r="D25" s="13"/>
    </row>
  </sheetData>
  <sheetProtection/>
  <mergeCells count="1">
    <mergeCell ref="B3:D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Z12"/>
  <sheetViews>
    <sheetView zoomScalePageLayoutView="0" workbookViewId="0" topLeftCell="A4">
      <selection activeCell="P11" sqref="P11"/>
    </sheetView>
  </sheetViews>
  <sheetFormatPr defaultColWidth="9.140625" defaultRowHeight="12.75"/>
  <cols>
    <col min="1" max="1" width="4.8515625" style="0" customWidth="1"/>
    <col min="2" max="2" width="15.8515625" style="0" customWidth="1"/>
    <col min="3" max="3" width="14.7109375" style="0" customWidth="1"/>
    <col min="4" max="4" width="23.28125" style="0" customWidth="1"/>
    <col min="5" max="5" width="12.00390625" style="0" customWidth="1"/>
    <col min="6" max="6" width="13.57421875" style="0" customWidth="1"/>
    <col min="7" max="7" width="17.140625" style="0" customWidth="1"/>
    <col min="10" max="10" width="12.28125" style="0" customWidth="1"/>
    <col min="16" max="16" width="14.00390625" style="0" bestFit="1" customWidth="1"/>
    <col min="17" max="17" width="11.28125" style="0" customWidth="1"/>
    <col min="18" max="18" width="12.140625" style="0" customWidth="1"/>
    <col min="19" max="19" width="11.7109375" style="0" customWidth="1"/>
    <col min="20" max="20" width="11.57421875" style="0" customWidth="1"/>
  </cols>
  <sheetData>
    <row r="2" spans="1:11" s="1" customFormat="1" ht="18">
      <c r="A2" s="115" t="s">
        <v>679</v>
      </c>
      <c r="D2" s="116"/>
      <c r="J2" s="117"/>
      <c r="K2" s="118"/>
    </row>
    <row r="3" spans="1:11" s="1" customFormat="1" ht="23.25" customHeight="1" thickBot="1">
      <c r="A3" s="479" t="s">
        <v>490</v>
      </c>
      <c r="B3" s="479"/>
      <c r="C3" s="479"/>
      <c r="D3" s="479"/>
      <c r="E3" s="479"/>
      <c r="F3" s="479"/>
      <c r="G3" s="479"/>
      <c r="H3" s="479"/>
      <c r="I3" s="479"/>
      <c r="J3" s="479"/>
      <c r="K3" s="118"/>
    </row>
    <row r="4" spans="1:25" s="1" customFormat="1" ht="18" customHeight="1">
      <c r="A4" s="480" t="s">
        <v>10</v>
      </c>
      <c r="B4" s="483" t="s">
        <v>491</v>
      </c>
      <c r="C4" s="483" t="s">
        <v>492</v>
      </c>
      <c r="D4" s="483" t="s">
        <v>493</v>
      </c>
      <c r="E4" s="483" t="s">
        <v>494</v>
      </c>
      <c r="F4" s="483" t="s">
        <v>495</v>
      </c>
      <c r="G4" s="483" t="s">
        <v>496</v>
      </c>
      <c r="H4" s="483" t="s">
        <v>497</v>
      </c>
      <c r="I4" s="483" t="s">
        <v>498</v>
      </c>
      <c r="J4" s="483" t="s">
        <v>499</v>
      </c>
      <c r="K4" s="483" t="s">
        <v>500</v>
      </c>
      <c r="L4" s="487" t="s">
        <v>501</v>
      </c>
      <c r="M4" s="485" t="s">
        <v>502</v>
      </c>
      <c r="N4" s="483" t="s">
        <v>503</v>
      </c>
      <c r="O4" s="483" t="s">
        <v>504</v>
      </c>
      <c r="P4" s="483" t="s">
        <v>505</v>
      </c>
      <c r="Q4" s="485" t="s">
        <v>506</v>
      </c>
      <c r="R4" s="485"/>
      <c r="S4" s="485" t="s">
        <v>507</v>
      </c>
      <c r="T4" s="485"/>
      <c r="U4" s="487" t="s">
        <v>508</v>
      </c>
      <c r="V4" s="488"/>
      <c r="W4" s="488"/>
      <c r="X4" s="489"/>
      <c r="Y4" s="493" t="s">
        <v>509</v>
      </c>
    </row>
    <row r="5" spans="1:25" s="1" customFormat="1" ht="36.75" customHeight="1">
      <c r="A5" s="481"/>
      <c r="B5" s="484"/>
      <c r="C5" s="484"/>
      <c r="D5" s="484"/>
      <c r="E5" s="484"/>
      <c r="F5" s="484"/>
      <c r="G5" s="484"/>
      <c r="H5" s="484"/>
      <c r="I5" s="484"/>
      <c r="J5" s="484"/>
      <c r="K5" s="484"/>
      <c r="L5" s="496"/>
      <c r="M5" s="486"/>
      <c r="N5" s="484"/>
      <c r="O5" s="484"/>
      <c r="P5" s="484"/>
      <c r="Q5" s="486"/>
      <c r="R5" s="486"/>
      <c r="S5" s="486"/>
      <c r="T5" s="486"/>
      <c r="U5" s="490"/>
      <c r="V5" s="491"/>
      <c r="W5" s="491"/>
      <c r="X5" s="492"/>
      <c r="Y5" s="494"/>
    </row>
    <row r="6" spans="1:25" s="1" customFormat="1" ht="42" customHeight="1" thickBot="1">
      <c r="A6" s="482"/>
      <c r="B6" s="417"/>
      <c r="C6" s="417"/>
      <c r="D6" s="417"/>
      <c r="E6" s="417"/>
      <c r="F6" s="417"/>
      <c r="G6" s="417"/>
      <c r="H6" s="417"/>
      <c r="I6" s="417"/>
      <c r="J6" s="417"/>
      <c r="K6" s="417"/>
      <c r="L6" s="467"/>
      <c r="M6" s="497"/>
      <c r="N6" s="417"/>
      <c r="O6" s="417"/>
      <c r="P6" s="417"/>
      <c r="Q6" s="119" t="s">
        <v>510</v>
      </c>
      <c r="R6" s="119" t="s">
        <v>511</v>
      </c>
      <c r="S6" s="119" t="s">
        <v>510</v>
      </c>
      <c r="T6" s="119" t="s">
        <v>511</v>
      </c>
      <c r="U6" s="120" t="s">
        <v>512</v>
      </c>
      <c r="V6" s="120" t="s">
        <v>513</v>
      </c>
      <c r="W6" s="120" t="s">
        <v>514</v>
      </c>
      <c r="X6" s="120" t="s">
        <v>515</v>
      </c>
      <c r="Y6" s="495"/>
    </row>
    <row r="7" spans="1:25" s="1" customFormat="1" ht="18.75" customHeight="1" thickBot="1">
      <c r="A7" s="434" t="s">
        <v>56</v>
      </c>
      <c r="B7" s="435"/>
      <c r="C7" s="435"/>
      <c r="D7" s="435"/>
      <c r="E7" s="435"/>
      <c r="F7" s="435"/>
      <c r="G7" s="435"/>
      <c r="H7" s="435"/>
      <c r="I7" s="435"/>
      <c r="J7" s="435"/>
      <c r="K7" s="435"/>
      <c r="L7" s="435"/>
      <c r="M7" s="435"/>
      <c r="N7" s="435"/>
      <c r="O7" s="435"/>
      <c r="P7" s="435"/>
      <c r="Q7" s="435"/>
      <c r="R7" s="435"/>
      <c r="S7" s="435"/>
      <c r="T7" s="435"/>
      <c r="U7" s="435"/>
      <c r="V7" s="435"/>
      <c r="W7" s="435"/>
      <c r="X7" s="435"/>
      <c r="Y7" s="436"/>
    </row>
    <row r="8" spans="1:25" s="1" customFormat="1" ht="38.25">
      <c r="A8" s="314">
        <v>1</v>
      </c>
      <c r="B8" s="33" t="s">
        <v>516</v>
      </c>
      <c r="C8" s="33" t="s">
        <v>517</v>
      </c>
      <c r="D8" s="344" t="s">
        <v>518</v>
      </c>
      <c r="E8" s="33" t="s">
        <v>519</v>
      </c>
      <c r="F8" s="33" t="s">
        <v>520</v>
      </c>
      <c r="G8" s="33" t="s">
        <v>72</v>
      </c>
      <c r="H8" s="33">
        <v>2287</v>
      </c>
      <c r="I8" s="33">
        <v>2011</v>
      </c>
      <c r="J8" s="33" t="s">
        <v>521</v>
      </c>
      <c r="K8" s="33">
        <v>7</v>
      </c>
      <c r="L8" s="33">
        <v>1275</v>
      </c>
      <c r="M8" s="33">
        <v>3300</v>
      </c>
      <c r="N8" s="33"/>
      <c r="O8" s="33"/>
      <c r="P8" s="33"/>
      <c r="Q8" s="33" t="s">
        <v>619</v>
      </c>
      <c r="R8" s="33" t="s">
        <v>620</v>
      </c>
      <c r="S8" s="33"/>
      <c r="T8" s="33"/>
      <c r="U8" s="33" t="s">
        <v>522</v>
      </c>
      <c r="V8" s="33" t="s">
        <v>522</v>
      </c>
      <c r="W8" s="33"/>
      <c r="X8" s="33"/>
      <c r="Y8" s="345"/>
    </row>
    <row r="9" spans="1:25" s="1" customFormat="1" ht="38.25">
      <c r="A9" s="20">
        <v>2</v>
      </c>
      <c r="B9" s="22" t="s">
        <v>523</v>
      </c>
      <c r="C9" s="22" t="s">
        <v>524</v>
      </c>
      <c r="D9" s="346" t="s">
        <v>525</v>
      </c>
      <c r="E9" s="22" t="s">
        <v>526</v>
      </c>
      <c r="F9" s="22" t="s">
        <v>527</v>
      </c>
      <c r="G9" s="22" t="s">
        <v>204</v>
      </c>
      <c r="H9" s="22">
        <v>1896</v>
      </c>
      <c r="I9" s="22">
        <v>2006</v>
      </c>
      <c r="J9" s="22" t="s">
        <v>528</v>
      </c>
      <c r="K9" s="22">
        <v>9</v>
      </c>
      <c r="L9" s="22">
        <v>780</v>
      </c>
      <c r="M9" s="22">
        <v>2800</v>
      </c>
      <c r="N9" s="22"/>
      <c r="O9" s="22"/>
      <c r="P9" s="22"/>
      <c r="Q9" s="22" t="s">
        <v>621</v>
      </c>
      <c r="R9" s="22" t="s">
        <v>622</v>
      </c>
      <c r="S9" s="22"/>
      <c r="T9" s="22"/>
      <c r="U9" s="22" t="s">
        <v>522</v>
      </c>
      <c r="V9" s="22" t="s">
        <v>522</v>
      </c>
      <c r="W9" s="22"/>
      <c r="X9" s="22"/>
      <c r="Y9" s="231"/>
    </row>
    <row r="10" spans="1:25" s="1" customFormat="1" ht="38.25">
      <c r="A10" s="20">
        <v>3</v>
      </c>
      <c r="B10" s="22" t="s">
        <v>529</v>
      </c>
      <c r="C10" s="22" t="s">
        <v>530</v>
      </c>
      <c r="D10" s="346" t="s">
        <v>531</v>
      </c>
      <c r="E10" s="22" t="s">
        <v>532</v>
      </c>
      <c r="F10" s="22" t="s">
        <v>533</v>
      </c>
      <c r="G10" s="22" t="s">
        <v>204</v>
      </c>
      <c r="H10" s="22">
        <v>1598</v>
      </c>
      <c r="I10" s="22">
        <v>2018</v>
      </c>
      <c r="J10" s="22" t="s">
        <v>534</v>
      </c>
      <c r="K10" s="22">
        <v>5</v>
      </c>
      <c r="L10" s="22"/>
      <c r="M10" s="22"/>
      <c r="N10" s="22"/>
      <c r="O10" s="22">
        <v>16318</v>
      </c>
      <c r="P10" s="361">
        <v>54000</v>
      </c>
      <c r="Q10" s="22" t="s">
        <v>623</v>
      </c>
      <c r="R10" s="22" t="s">
        <v>624</v>
      </c>
      <c r="S10" s="22" t="s">
        <v>623</v>
      </c>
      <c r="T10" s="22" t="s">
        <v>624</v>
      </c>
      <c r="U10" s="22" t="s">
        <v>522</v>
      </c>
      <c r="V10" s="22" t="s">
        <v>522</v>
      </c>
      <c r="W10" s="22" t="s">
        <v>522</v>
      </c>
      <c r="X10" s="22" t="s">
        <v>522</v>
      </c>
      <c r="Y10" s="231"/>
    </row>
    <row r="11" spans="1:26" s="1" customFormat="1" ht="38.25">
      <c r="A11" s="20">
        <v>4</v>
      </c>
      <c r="B11" s="22" t="s">
        <v>535</v>
      </c>
      <c r="C11" s="22" t="s">
        <v>536</v>
      </c>
      <c r="D11" s="346" t="s">
        <v>537</v>
      </c>
      <c r="E11" s="22" t="s">
        <v>538</v>
      </c>
      <c r="F11" s="22" t="s">
        <v>539</v>
      </c>
      <c r="G11" s="22" t="s">
        <v>540</v>
      </c>
      <c r="H11" s="22">
        <v>1826</v>
      </c>
      <c r="I11" s="22">
        <v>2018</v>
      </c>
      <c r="J11" s="22" t="s">
        <v>541</v>
      </c>
      <c r="K11" s="22">
        <v>1</v>
      </c>
      <c r="L11" s="22"/>
      <c r="M11" s="22">
        <v>2300</v>
      </c>
      <c r="N11" s="22"/>
      <c r="O11" s="22"/>
      <c r="P11" s="22"/>
      <c r="Q11" s="22" t="s">
        <v>625</v>
      </c>
      <c r="R11" s="22" t="s">
        <v>626</v>
      </c>
      <c r="S11" s="22"/>
      <c r="T11" s="22"/>
      <c r="U11" s="22" t="s">
        <v>522</v>
      </c>
      <c r="V11" s="22" t="s">
        <v>522</v>
      </c>
      <c r="W11" s="22"/>
      <c r="X11" s="22"/>
      <c r="Y11" s="231"/>
      <c r="Z11" s="118"/>
    </row>
    <row r="12" spans="1:25" s="1" customFormat="1" ht="39" thickBot="1">
      <c r="A12" s="247">
        <v>5</v>
      </c>
      <c r="B12" s="26" t="s">
        <v>542</v>
      </c>
      <c r="C12" s="26" t="s">
        <v>543</v>
      </c>
      <c r="D12" s="347" t="s">
        <v>544</v>
      </c>
      <c r="E12" s="26" t="s">
        <v>545</v>
      </c>
      <c r="F12" s="26" t="s">
        <v>546</v>
      </c>
      <c r="G12" s="26" t="s">
        <v>540</v>
      </c>
      <c r="H12" s="26"/>
      <c r="I12" s="26">
        <v>2019</v>
      </c>
      <c r="J12" s="26" t="s">
        <v>547</v>
      </c>
      <c r="K12" s="26"/>
      <c r="L12" s="26">
        <v>575</v>
      </c>
      <c r="M12" s="26">
        <v>750</v>
      </c>
      <c r="N12" s="26"/>
      <c r="O12" s="26"/>
      <c r="P12" s="26"/>
      <c r="Q12" s="26" t="s">
        <v>627</v>
      </c>
      <c r="R12" s="26" t="s">
        <v>628</v>
      </c>
      <c r="S12" s="26"/>
      <c r="T12" s="26"/>
      <c r="U12" s="26" t="s">
        <v>522</v>
      </c>
      <c r="V12" s="26"/>
      <c r="W12" s="26"/>
      <c r="X12" s="26"/>
      <c r="Y12" s="348"/>
    </row>
  </sheetData>
  <sheetProtection/>
  <mergeCells count="22">
    <mergeCell ref="Y4:Y6"/>
    <mergeCell ref="A7:Y7"/>
    <mergeCell ref="J4:J6"/>
    <mergeCell ref="K4:K6"/>
    <mergeCell ref="L4:L6"/>
    <mergeCell ref="M4:M6"/>
    <mergeCell ref="F4:F6"/>
    <mergeCell ref="G4:G6"/>
    <mergeCell ref="P4:P6"/>
    <mergeCell ref="Q4:R5"/>
    <mergeCell ref="S4:T5"/>
    <mergeCell ref="U4:X5"/>
    <mergeCell ref="H4:H6"/>
    <mergeCell ref="I4:I6"/>
    <mergeCell ref="N4:N6"/>
    <mergeCell ref="O4:O6"/>
    <mergeCell ref="A3:J3"/>
    <mergeCell ref="A4:A6"/>
    <mergeCell ref="B4:B6"/>
    <mergeCell ref="C4:C6"/>
    <mergeCell ref="D4:D6"/>
    <mergeCell ref="E4:E6"/>
  </mergeCells>
  <printOptions/>
  <pageMargins left="0.7086614173228347" right="0.7086614173228347" top="0.7480314960629921" bottom="0.7480314960629921" header="0.31496062992125984" footer="0.31496062992125984"/>
  <pageSetup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dimension ref="A1:E51"/>
  <sheetViews>
    <sheetView zoomScale="71" zoomScaleNormal="71" zoomScalePageLayoutView="0" workbookViewId="0" topLeftCell="A1">
      <selection activeCell="K18" sqref="K18"/>
    </sheetView>
  </sheetViews>
  <sheetFormatPr defaultColWidth="9.140625" defaultRowHeight="12.75"/>
  <cols>
    <col min="1" max="1" width="22.57421875" style="0" customWidth="1"/>
    <col min="2" max="2" width="21.00390625" style="0" customWidth="1"/>
    <col min="3" max="3" width="27.421875" style="0" customWidth="1"/>
    <col min="4" max="4" width="15.140625" style="0" customWidth="1"/>
    <col min="5" max="5" width="15.8515625" style="0" bestFit="1" customWidth="1"/>
  </cols>
  <sheetData>
    <row r="1" ht="12.75">
      <c r="A1" s="6" t="s">
        <v>680</v>
      </c>
    </row>
    <row r="2" ht="13.5" thickBot="1"/>
    <row r="3" spans="1:5" ht="15.75" thickBot="1">
      <c r="A3" s="362" t="s">
        <v>629</v>
      </c>
      <c r="B3" s="363" t="s">
        <v>630</v>
      </c>
      <c r="C3" s="363" t="s">
        <v>631</v>
      </c>
      <c r="D3" s="364" t="s">
        <v>632</v>
      </c>
      <c r="E3" s="365" t="s">
        <v>633</v>
      </c>
    </row>
    <row r="4" spans="1:5" ht="15.75" thickBot="1">
      <c r="A4" s="505">
        <v>2017</v>
      </c>
      <c r="B4" s="506"/>
      <c r="C4" s="506"/>
      <c r="D4" s="506"/>
      <c r="E4" s="507"/>
    </row>
    <row r="5" spans="1:5" ht="57">
      <c r="A5" s="366" t="s">
        <v>634</v>
      </c>
      <c r="B5" s="367">
        <v>42739</v>
      </c>
      <c r="C5" s="368" t="s">
        <v>635</v>
      </c>
      <c r="D5" s="369">
        <v>634.93</v>
      </c>
      <c r="E5" s="370"/>
    </row>
    <row r="6" spans="1:5" ht="42.75">
      <c r="A6" s="371" t="s">
        <v>636</v>
      </c>
      <c r="B6" s="372">
        <v>42821</v>
      </c>
      <c r="C6" s="373" t="s">
        <v>637</v>
      </c>
      <c r="D6" s="374">
        <v>1355</v>
      </c>
      <c r="E6" s="375"/>
    </row>
    <row r="7" spans="1:5" ht="71.25">
      <c r="A7" s="371" t="s">
        <v>634</v>
      </c>
      <c r="B7" s="372">
        <v>42948</v>
      </c>
      <c r="C7" s="373" t="s">
        <v>638</v>
      </c>
      <c r="D7" s="374">
        <v>687.61</v>
      </c>
      <c r="E7" s="375"/>
    </row>
    <row r="8" spans="1:5" ht="42.75">
      <c r="A8" s="371" t="s">
        <v>634</v>
      </c>
      <c r="B8" s="372">
        <v>42986</v>
      </c>
      <c r="C8" s="373" t="s">
        <v>639</v>
      </c>
      <c r="D8" s="374">
        <v>966.9</v>
      </c>
      <c r="E8" s="375"/>
    </row>
    <row r="9" spans="1:5" ht="71.25">
      <c r="A9" s="371" t="s">
        <v>640</v>
      </c>
      <c r="B9" s="372">
        <v>43004</v>
      </c>
      <c r="C9" s="373" t="s">
        <v>641</v>
      </c>
      <c r="D9" s="374">
        <v>2396</v>
      </c>
      <c r="E9" s="375"/>
    </row>
    <row r="10" spans="1:5" ht="57">
      <c r="A10" s="371" t="s">
        <v>634</v>
      </c>
      <c r="B10" s="372">
        <v>43011</v>
      </c>
      <c r="C10" s="373" t="s">
        <v>642</v>
      </c>
      <c r="D10" s="374">
        <v>920</v>
      </c>
      <c r="E10" s="375"/>
    </row>
    <row r="11" spans="1:5" ht="72" thickBot="1">
      <c r="A11" s="376" t="s">
        <v>643</v>
      </c>
      <c r="B11" s="377">
        <v>43028</v>
      </c>
      <c r="C11" s="378" t="s">
        <v>644</v>
      </c>
      <c r="D11" s="379">
        <v>254.61</v>
      </c>
      <c r="E11" s="380"/>
    </row>
    <row r="12" spans="1:5" ht="16.5" thickBot="1">
      <c r="A12" s="501" t="s">
        <v>0</v>
      </c>
      <c r="B12" s="502"/>
      <c r="C12" s="502"/>
      <c r="D12" s="381">
        <f>SUM(D5:D11)</f>
        <v>7215.05</v>
      </c>
      <c r="E12" s="382">
        <f>SUM(E5:E11)</f>
        <v>0</v>
      </c>
    </row>
    <row r="13" spans="1:5" ht="15.75" thickBot="1">
      <c r="A13" s="505">
        <v>2018</v>
      </c>
      <c r="B13" s="506"/>
      <c r="C13" s="506"/>
      <c r="D13" s="506"/>
      <c r="E13" s="507"/>
    </row>
    <row r="14" spans="1:5" ht="114">
      <c r="A14" s="366" t="s">
        <v>640</v>
      </c>
      <c r="B14" s="367">
        <v>43157</v>
      </c>
      <c r="C14" s="368" t="s">
        <v>645</v>
      </c>
      <c r="D14" s="369">
        <v>4162</v>
      </c>
      <c r="E14" s="370"/>
    </row>
    <row r="15" spans="1:5" ht="42.75">
      <c r="A15" s="371" t="s">
        <v>640</v>
      </c>
      <c r="B15" s="372">
        <v>43213</v>
      </c>
      <c r="C15" s="373" t="s">
        <v>646</v>
      </c>
      <c r="D15" s="374">
        <v>244</v>
      </c>
      <c r="E15" s="375"/>
    </row>
    <row r="16" spans="1:5" ht="42.75">
      <c r="A16" s="371" t="s">
        <v>636</v>
      </c>
      <c r="B16" s="372">
        <v>43230</v>
      </c>
      <c r="C16" s="373" t="s">
        <v>647</v>
      </c>
      <c r="D16" s="374">
        <v>7000</v>
      </c>
      <c r="E16" s="375"/>
    </row>
    <row r="17" spans="1:5" ht="85.5">
      <c r="A17" s="371" t="s">
        <v>636</v>
      </c>
      <c r="B17" s="372">
        <v>43249</v>
      </c>
      <c r="C17" s="373" t="s">
        <v>648</v>
      </c>
      <c r="D17" s="374">
        <v>455.1</v>
      </c>
      <c r="E17" s="375"/>
    </row>
    <row r="18" spans="1:5" ht="71.25">
      <c r="A18" s="371" t="s">
        <v>636</v>
      </c>
      <c r="B18" s="372">
        <v>43252</v>
      </c>
      <c r="C18" s="373" t="s">
        <v>649</v>
      </c>
      <c r="D18" s="374">
        <v>498</v>
      </c>
      <c r="E18" s="375"/>
    </row>
    <row r="19" spans="1:5" ht="57">
      <c r="A19" s="371" t="s">
        <v>650</v>
      </c>
      <c r="B19" s="372">
        <v>43297</v>
      </c>
      <c r="C19" s="373" t="s">
        <v>651</v>
      </c>
      <c r="D19" s="374">
        <v>5783.95</v>
      </c>
      <c r="E19" s="375"/>
    </row>
    <row r="20" spans="1:5" ht="28.5">
      <c r="A20" s="371" t="s">
        <v>652</v>
      </c>
      <c r="B20" s="372">
        <v>43307</v>
      </c>
      <c r="C20" s="373" t="s">
        <v>639</v>
      </c>
      <c r="D20" s="374">
        <v>2094.56</v>
      </c>
      <c r="E20" s="375"/>
    </row>
    <row r="21" spans="1:5" ht="57">
      <c r="A21" s="371" t="s">
        <v>650</v>
      </c>
      <c r="B21" s="372">
        <v>43298</v>
      </c>
      <c r="C21" s="373" t="s">
        <v>653</v>
      </c>
      <c r="D21" s="374">
        <v>1180</v>
      </c>
      <c r="E21" s="375"/>
    </row>
    <row r="22" spans="1:5" ht="57">
      <c r="A22" s="371" t="s">
        <v>640</v>
      </c>
      <c r="B22" s="372">
        <v>43314</v>
      </c>
      <c r="C22" s="373" t="s">
        <v>654</v>
      </c>
      <c r="D22" s="374">
        <v>700</v>
      </c>
      <c r="E22" s="375"/>
    </row>
    <row r="23" spans="1:5" ht="57">
      <c r="A23" s="371" t="s">
        <v>643</v>
      </c>
      <c r="B23" s="372">
        <v>43395</v>
      </c>
      <c r="C23" s="373" t="s">
        <v>655</v>
      </c>
      <c r="D23" s="374">
        <v>307.5</v>
      </c>
      <c r="E23" s="375"/>
    </row>
    <row r="24" spans="1:5" ht="42.75">
      <c r="A24" s="371" t="s">
        <v>634</v>
      </c>
      <c r="B24" s="372">
        <v>43435</v>
      </c>
      <c r="C24" s="373" t="s">
        <v>656</v>
      </c>
      <c r="D24" s="374">
        <v>0</v>
      </c>
      <c r="E24" s="383">
        <v>18259.16</v>
      </c>
    </row>
    <row r="25" spans="1:5" ht="28.5">
      <c r="A25" s="371" t="s">
        <v>652</v>
      </c>
      <c r="B25" s="372">
        <v>43453</v>
      </c>
      <c r="C25" s="373" t="s">
        <v>639</v>
      </c>
      <c r="D25" s="374">
        <v>306.93</v>
      </c>
      <c r="E25" s="375"/>
    </row>
    <row r="26" spans="1:5" ht="43.5" thickBot="1">
      <c r="A26" s="376" t="s">
        <v>640</v>
      </c>
      <c r="B26" s="377">
        <v>43458</v>
      </c>
      <c r="C26" s="378" t="s">
        <v>657</v>
      </c>
      <c r="D26" s="379">
        <v>3574</v>
      </c>
      <c r="E26" s="380"/>
    </row>
    <row r="27" spans="1:5" ht="16.5" thickBot="1">
      <c r="A27" s="501" t="s">
        <v>0</v>
      </c>
      <c r="B27" s="502"/>
      <c r="C27" s="502"/>
      <c r="D27" s="381">
        <f>SUM(D14:D26)</f>
        <v>26306.04</v>
      </c>
      <c r="E27" s="382">
        <f>SUM(E14:E26)</f>
        <v>18259.16</v>
      </c>
    </row>
    <row r="28" spans="1:5" ht="15.75" thickBot="1">
      <c r="A28" s="498">
        <v>2019</v>
      </c>
      <c r="B28" s="499"/>
      <c r="C28" s="499"/>
      <c r="D28" s="499"/>
      <c r="E28" s="500"/>
    </row>
    <row r="29" spans="1:5" ht="71.25">
      <c r="A29" s="366" t="s">
        <v>640</v>
      </c>
      <c r="B29" s="367">
        <v>43476</v>
      </c>
      <c r="C29" s="368" t="s">
        <v>658</v>
      </c>
      <c r="D29" s="369">
        <v>2000</v>
      </c>
      <c r="E29" s="370"/>
    </row>
    <row r="30" spans="1:5" ht="57">
      <c r="A30" s="371" t="s">
        <v>634</v>
      </c>
      <c r="B30" s="372">
        <v>43477</v>
      </c>
      <c r="C30" s="373" t="s">
        <v>659</v>
      </c>
      <c r="D30" s="374">
        <v>2226</v>
      </c>
      <c r="E30" s="375"/>
    </row>
    <row r="31" spans="1:5" ht="99.75">
      <c r="A31" s="371" t="s">
        <v>640</v>
      </c>
      <c r="B31" s="372">
        <v>43525</v>
      </c>
      <c r="C31" s="373" t="s">
        <v>660</v>
      </c>
      <c r="D31" s="374">
        <v>3561</v>
      </c>
      <c r="E31" s="375"/>
    </row>
    <row r="32" spans="1:5" ht="42.75">
      <c r="A32" s="371" t="s">
        <v>634</v>
      </c>
      <c r="B32" s="372">
        <v>43569</v>
      </c>
      <c r="C32" s="373" t="s">
        <v>661</v>
      </c>
      <c r="D32" s="374">
        <v>1884.23</v>
      </c>
      <c r="E32" s="375"/>
    </row>
    <row r="33" spans="1:5" ht="71.25">
      <c r="A33" s="371" t="s">
        <v>640</v>
      </c>
      <c r="B33" s="372">
        <v>43571</v>
      </c>
      <c r="C33" s="373" t="s">
        <v>662</v>
      </c>
      <c r="D33" s="374">
        <v>870</v>
      </c>
      <c r="E33" s="375"/>
    </row>
    <row r="34" spans="1:5" ht="85.5">
      <c r="A34" s="371" t="s">
        <v>640</v>
      </c>
      <c r="B34" s="372">
        <v>43572</v>
      </c>
      <c r="C34" s="373" t="s">
        <v>663</v>
      </c>
      <c r="D34" s="374">
        <v>3050.4</v>
      </c>
      <c r="E34" s="375"/>
    </row>
    <row r="35" spans="1:5" ht="57">
      <c r="A35" s="371" t="s">
        <v>636</v>
      </c>
      <c r="B35" s="372">
        <v>43593</v>
      </c>
      <c r="C35" s="373" t="s">
        <v>664</v>
      </c>
      <c r="D35" s="374">
        <v>400</v>
      </c>
      <c r="E35" s="375"/>
    </row>
    <row r="36" spans="1:5" ht="42.75">
      <c r="A36" s="371" t="s">
        <v>640</v>
      </c>
      <c r="B36" s="372">
        <v>43595</v>
      </c>
      <c r="C36" s="373" t="s">
        <v>665</v>
      </c>
      <c r="D36" s="374">
        <v>2430</v>
      </c>
      <c r="E36" s="375"/>
    </row>
    <row r="37" spans="1:5" ht="57">
      <c r="A37" s="371" t="s">
        <v>650</v>
      </c>
      <c r="B37" s="372">
        <v>43605</v>
      </c>
      <c r="C37" s="373" t="s">
        <v>666</v>
      </c>
      <c r="D37" s="374">
        <v>2861.6</v>
      </c>
      <c r="E37" s="375"/>
    </row>
    <row r="38" spans="1:5" ht="28.5">
      <c r="A38" s="371" t="s">
        <v>643</v>
      </c>
      <c r="B38" s="372">
        <v>43609</v>
      </c>
      <c r="C38" s="373" t="s">
        <v>667</v>
      </c>
      <c r="D38" s="374">
        <v>209.01</v>
      </c>
      <c r="E38" s="375"/>
    </row>
    <row r="39" spans="1:5" ht="57">
      <c r="A39" s="371" t="s">
        <v>640</v>
      </c>
      <c r="B39" s="372">
        <v>43615</v>
      </c>
      <c r="C39" s="373" t="s">
        <v>668</v>
      </c>
      <c r="D39" s="374">
        <v>700</v>
      </c>
      <c r="E39" s="375"/>
    </row>
    <row r="40" spans="1:5" ht="71.25">
      <c r="A40" s="371" t="s">
        <v>636</v>
      </c>
      <c r="B40" s="372">
        <v>43631</v>
      </c>
      <c r="C40" s="373" t="s">
        <v>669</v>
      </c>
      <c r="D40" s="374">
        <v>1360</v>
      </c>
      <c r="E40" s="375"/>
    </row>
    <row r="41" spans="1:5" ht="71.25">
      <c r="A41" s="371" t="s">
        <v>640</v>
      </c>
      <c r="B41" s="372">
        <v>43632</v>
      </c>
      <c r="C41" s="373" t="s">
        <v>670</v>
      </c>
      <c r="D41" s="374">
        <v>18970</v>
      </c>
      <c r="E41" s="375"/>
    </row>
    <row r="42" spans="1:5" ht="42.75">
      <c r="A42" s="371" t="s">
        <v>640</v>
      </c>
      <c r="B42" s="372">
        <v>43671</v>
      </c>
      <c r="C42" s="373" t="s">
        <v>671</v>
      </c>
      <c r="D42" s="374">
        <v>5498.1</v>
      </c>
      <c r="E42" s="375"/>
    </row>
    <row r="43" spans="1:5" ht="85.5">
      <c r="A43" s="371" t="s">
        <v>640</v>
      </c>
      <c r="B43" s="372">
        <v>43696</v>
      </c>
      <c r="C43" s="373" t="s">
        <v>672</v>
      </c>
      <c r="D43" s="374">
        <v>589</v>
      </c>
      <c r="E43" s="375"/>
    </row>
    <row r="44" spans="1:5" ht="42.75">
      <c r="A44" s="371" t="s">
        <v>643</v>
      </c>
      <c r="B44" s="372">
        <v>43707</v>
      </c>
      <c r="C44" s="373" t="s">
        <v>673</v>
      </c>
      <c r="D44" s="374">
        <v>1000</v>
      </c>
      <c r="E44" s="375"/>
    </row>
    <row r="45" spans="1:5" ht="99.75">
      <c r="A45" s="371" t="s">
        <v>674</v>
      </c>
      <c r="B45" s="372">
        <v>43717</v>
      </c>
      <c r="C45" s="373" t="s">
        <v>675</v>
      </c>
      <c r="D45" s="374">
        <v>3674</v>
      </c>
      <c r="E45" s="375"/>
    </row>
    <row r="46" spans="1:5" ht="57.75" thickBot="1">
      <c r="A46" s="376" t="s">
        <v>640</v>
      </c>
      <c r="B46" s="377">
        <v>43737</v>
      </c>
      <c r="C46" s="378" t="s">
        <v>676</v>
      </c>
      <c r="D46" s="379">
        <v>4500</v>
      </c>
      <c r="E46" s="380"/>
    </row>
    <row r="47" spans="1:5" ht="16.5" thickBot="1">
      <c r="A47" s="501" t="s">
        <v>0</v>
      </c>
      <c r="B47" s="502"/>
      <c r="C47" s="502"/>
      <c r="D47" s="381">
        <f>SUM(D29:D46)</f>
        <v>55783.33999999999</v>
      </c>
      <c r="E47" s="382">
        <f>SUM(E29:E46)</f>
        <v>0</v>
      </c>
    </row>
    <row r="48" spans="1:5" ht="15.75" thickBot="1">
      <c r="A48" s="498">
        <v>2020</v>
      </c>
      <c r="B48" s="499"/>
      <c r="C48" s="499"/>
      <c r="D48" s="499"/>
      <c r="E48" s="500"/>
    </row>
    <row r="49" spans="1:5" ht="43.5" thickBot="1">
      <c r="A49" s="384" t="s">
        <v>643</v>
      </c>
      <c r="B49" s="385">
        <v>43874</v>
      </c>
      <c r="C49" s="386" t="s">
        <v>677</v>
      </c>
      <c r="D49" s="387">
        <v>159.9</v>
      </c>
      <c r="E49" s="388"/>
    </row>
    <row r="50" spans="1:5" ht="16.5" thickBot="1">
      <c r="A50" s="501" t="s">
        <v>0</v>
      </c>
      <c r="B50" s="502"/>
      <c r="C50" s="502"/>
      <c r="D50" s="381">
        <f>SUM(D49:D49)</f>
        <v>159.9</v>
      </c>
      <c r="E50" s="382">
        <f>SUM(E49:E49)</f>
        <v>0</v>
      </c>
    </row>
    <row r="51" spans="1:5" ht="15.75" thickBot="1">
      <c r="A51" s="503" t="s">
        <v>678</v>
      </c>
      <c r="B51" s="504"/>
      <c r="C51" s="504"/>
      <c r="D51" s="389">
        <f>SUM(D50,D47,D27,D12)</f>
        <v>89464.33</v>
      </c>
      <c r="E51" s="390">
        <f>SUM(E50,E47,E27,E12)</f>
        <v>18259.16</v>
      </c>
    </row>
  </sheetData>
  <sheetProtection/>
  <mergeCells count="9">
    <mergeCell ref="A48:E48"/>
    <mergeCell ref="A50:C50"/>
    <mergeCell ref="A51:C51"/>
    <mergeCell ref="A4:E4"/>
    <mergeCell ref="A12:C12"/>
    <mergeCell ref="A13:E13"/>
    <mergeCell ref="A27:C27"/>
    <mergeCell ref="A28:E28"/>
    <mergeCell ref="A47:C47"/>
  </mergeCells>
  <printOptions/>
  <pageMargins left="0.7" right="0.7" top="0.75" bottom="0.75" header="0.3" footer="0.3"/>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dimension ref="A2:J6"/>
  <sheetViews>
    <sheetView zoomScalePageLayoutView="0" workbookViewId="0" topLeftCell="A1">
      <selection activeCell="G7" sqref="G7"/>
    </sheetView>
  </sheetViews>
  <sheetFormatPr defaultColWidth="9.140625" defaultRowHeight="12.75"/>
  <cols>
    <col min="1" max="1" width="4.7109375" style="0" customWidth="1"/>
    <col min="2" max="2" width="26.8515625" style="0" customWidth="1"/>
    <col min="3" max="3" width="22.421875" style="0" customWidth="1"/>
    <col min="4" max="4" width="14.00390625" style="0" customWidth="1"/>
    <col min="5" max="5" width="13.8515625" style="0" customWidth="1"/>
    <col min="6" max="6" width="13.421875" style="0" customWidth="1"/>
    <col min="7" max="7" width="15.7109375" style="0" customWidth="1"/>
    <col min="8" max="8" width="18.8515625" style="0" customWidth="1"/>
    <col min="9" max="9" width="17.8515625" style="0" customWidth="1"/>
    <col min="10" max="10" width="21.7109375" style="0" customWidth="1"/>
  </cols>
  <sheetData>
    <row r="1" s="3" customFormat="1" ht="12.75"/>
    <row r="2" spans="2:9" s="3" customFormat="1" ht="12.75">
      <c r="B2" s="6" t="s">
        <v>681</v>
      </c>
      <c r="I2" s="6"/>
    </row>
    <row r="3" spans="1:10" s="3" customFormat="1" ht="114.75" customHeight="1" thickBot="1">
      <c r="A3" s="77" t="s">
        <v>203</v>
      </c>
      <c r="B3" s="78" t="s">
        <v>313</v>
      </c>
      <c r="C3" s="79" t="s">
        <v>314</v>
      </c>
      <c r="D3" s="79" t="s">
        <v>315</v>
      </c>
      <c r="E3" s="79" t="s">
        <v>12</v>
      </c>
      <c r="F3" s="79" t="s">
        <v>316</v>
      </c>
      <c r="G3" s="79" t="s">
        <v>317</v>
      </c>
      <c r="H3" s="79" t="s">
        <v>318</v>
      </c>
      <c r="I3" s="79" t="s">
        <v>319</v>
      </c>
      <c r="J3" s="79" t="s">
        <v>320</v>
      </c>
    </row>
    <row r="4" spans="1:10" s="3" customFormat="1" ht="12.75" customHeight="1" thickBot="1">
      <c r="A4" s="425" t="s">
        <v>328</v>
      </c>
      <c r="B4" s="426"/>
      <c r="C4" s="426"/>
      <c r="D4" s="426"/>
      <c r="E4" s="426"/>
      <c r="F4" s="426"/>
      <c r="G4" s="426"/>
      <c r="H4" s="426"/>
      <c r="I4" s="426"/>
      <c r="J4" s="427"/>
    </row>
    <row r="5" spans="1:10" s="3" customFormat="1" ht="51.75" thickBot="1">
      <c r="A5" s="108">
        <v>1</v>
      </c>
      <c r="B5" s="109" t="s">
        <v>321</v>
      </c>
      <c r="C5" s="110" t="s">
        <v>322</v>
      </c>
      <c r="D5" s="111" t="s">
        <v>323</v>
      </c>
      <c r="E5" s="112">
        <v>1991</v>
      </c>
      <c r="F5" s="113" t="s">
        <v>324</v>
      </c>
      <c r="G5" s="113">
        <v>26242.52</v>
      </c>
      <c r="H5" s="113" t="s">
        <v>325</v>
      </c>
      <c r="I5" s="113" t="s">
        <v>326</v>
      </c>
      <c r="J5" s="114" t="s">
        <v>327</v>
      </c>
    </row>
    <row r="6" spans="1:10" s="6" customFormat="1" ht="13.5" thickBot="1">
      <c r="A6" s="508" t="s">
        <v>0</v>
      </c>
      <c r="B6" s="509"/>
      <c r="C6" s="509"/>
      <c r="D6" s="509"/>
      <c r="E6" s="509"/>
      <c r="F6" s="510"/>
      <c r="G6" s="80">
        <f>SUM(G5)</f>
        <v>26242.52</v>
      </c>
      <c r="H6" s="80"/>
      <c r="I6" s="80"/>
      <c r="J6" s="81"/>
    </row>
    <row r="7" s="18" customFormat="1" ht="12.75"/>
  </sheetData>
  <sheetProtection/>
  <mergeCells count="2">
    <mergeCell ref="A6:F6"/>
    <mergeCell ref="A4:J4"/>
  </mergeCells>
  <printOptions/>
  <pageMargins left="0.7" right="0.7" top="0.75" bottom="0.75" header="0.3" footer="0.3"/>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2:D11"/>
  <sheetViews>
    <sheetView zoomScalePageLayoutView="0" workbookViewId="0" topLeftCell="A1">
      <selection activeCell="A3" sqref="A3"/>
    </sheetView>
  </sheetViews>
  <sheetFormatPr defaultColWidth="9.140625" defaultRowHeight="12.75"/>
  <cols>
    <col min="1" max="1" width="5.8515625" style="0" customWidth="1"/>
    <col min="2" max="2" width="32.7109375" style="0" bestFit="1" customWidth="1"/>
    <col min="3" max="3" width="41.421875" style="0" customWidth="1"/>
  </cols>
  <sheetData>
    <row r="1" s="3" customFormat="1" ht="12.75"/>
    <row r="2" spans="1:3" s="3" customFormat="1" ht="15" customHeight="1">
      <c r="A2" s="6" t="s">
        <v>682</v>
      </c>
      <c r="C2" s="67"/>
    </row>
    <row r="3" spans="1:2" s="3" customFormat="1" ht="12.75">
      <c r="A3" s="4"/>
      <c r="B3" s="6"/>
    </row>
    <row r="4" spans="1:4" s="3" customFormat="1" ht="85.5" customHeight="1">
      <c r="A4" s="511" t="s">
        <v>224</v>
      </c>
      <c r="B4" s="511"/>
      <c r="C4" s="511"/>
      <c r="D4" s="69"/>
    </row>
    <row r="5" spans="1:4" s="3" customFormat="1" ht="9" customHeight="1">
      <c r="A5" s="68"/>
      <c r="B5" s="68"/>
      <c r="C5" s="68"/>
      <c r="D5" s="69"/>
    </row>
    <row r="6" s="3" customFormat="1" ht="13.5" thickBot="1">
      <c r="A6" s="4"/>
    </row>
    <row r="7" spans="1:3" s="3" customFormat="1" ht="30.75" customHeight="1" thickBot="1">
      <c r="A7" s="70" t="s">
        <v>10</v>
      </c>
      <c r="B7" s="71" t="s">
        <v>222</v>
      </c>
      <c r="C7" s="72" t="s">
        <v>223</v>
      </c>
    </row>
    <row r="8" spans="1:3" s="3" customFormat="1" ht="17.25" customHeight="1" thickBot="1">
      <c r="A8" s="512" t="s">
        <v>225</v>
      </c>
      <c r="B8" s="513"/>
      <c r="C8" s="514"/>
    </row>
    <row r="9" spans="1:3" s="3" customFormat="1" ht="26.25" thickBot="1">
      <c r="A9" s="92">
        <v>1</v>
      </c>
      <c r="B9" s="93" t="s">
        <v>146</v>
      </c>
      <c r="C9" s="94" t="s">
        <v>330</v>
      </c>
    </row>
    <row r="10" spans="1:3" s="3" customFormat="1" ht="17.25" customHeight="1" thickBot="1">
      <c r="A10" s="512" t="s">
        <v>565</v>
      </c>
      <c r="B10" s="513"/>
      <c r="C10" s="514"/>
    </row>
    <row r="11" spans="1:3" s="3" customFormat="1" ht="13.5" thickBot="1">
      <c r="A11" s="92">
        <v>1</v>
      </c>
      <c r="B11" s="93" t="s">
        <v>119</v>
      </c>
      <c r="C11" s="94"/>
    </row>
    <row r="12" s="3" customFormat="1" ht="12.75"/>
    <row r="13" s="18" customFormat="1" ht="12.75"/>
  </sheetData>
  <sheetProtection/>
  <mergeCells count="3">
    <mergeCell ref="A4:C4"/>
    <mergeCell ref="A8:C8"/>
    <mergeCell ref="A10:C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anna.laskowska</cp:lastModifiedBy>
  <cp:lastPrinted>2020-06-07T10:29:37Z</cp:lastPrinted>
  <dcterms:created xsi:type="dcterms:W3CDTF">2004-04-21T13:58:08Z</dcterms:created>
  <dcterms:modified xsi:type="dcterms:W3CDTF">2020-06-19T09:26:23Z</dcterms:modified>
  <cp:category/>
  <cp:version/>
  <cp:contentType/>
  <cp:contentStatus/>
</cp:coreProperties>
</file>