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26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<sst xmlns="http://schemas.openxmlformats.org/spreadsheetml/2006/main" count="425" uniqueCount="304">
  <si>
    <t>Załącznik nr 1A</t>
  </si>
  <si>
    <t>Wykaz budynków i budowli do ubezpieczenia od ognia i innych żywiołów</t>
  </si>
  <si>
    <t>Urząd Gminy w Sońsku</t>
  </si>
  <si>
    <t>06 - 430 Sońsk, ul. Ciechanowska 20</t>
  </si>
  <si>
    <t>Lp.</t>
  </si>
  <si>
    <t>Nazwa budynku, adres</t>
  </si>
  <si>
    <t>Rok budowy</t>
  </si>
  <si>
    <t>Pow. użytkowa w m2</t>
  </si>
  <si>
    <t>Zabezpieczenia  przeciwpożarowe i przeciw kradzieżowe</t>
  </si>
  <si>
    <t>1.</t>
  </si>
  <si>
    <t>Budynek Urzędu Gminy</t>
  </si>
  <si>
    <t>Zabezpieczenia przeciwpożarowe zgodne z przepisami, monitoring</t>
  </si>
  <si>
    <t>2.</t>
  </si>
  <si>
    <t>Budynek Ośrodka Zdrowia w Sońsku</t>
  </si>
  <si>
    <t>Zabezpieczenia  przeciwpożarowe zgodne z przepisami przeciw kradzieżowe monitoring przy bankomacie BPS</t>
  </si>
  <si>
    <t>Razem:</t>
  </si>
  <si>
    <t>Liczba pracowników w jednostce:</t>
  </si>
  <si>
    <t>Załącznik nr 1B</t>
  </si>
  <si>
    <t>Wartość pozostałych środków trwałych i wyposażenia</t>
  </si>
  <si>
    <t xml:space="preserve"> 06 - 430 Sońsk, ul. Ciechanowska 20</t>
  </si>
  <si>
    <r>
      <t>Łączna wartośćpozostałych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</si>
  <si>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-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</si>
  <si>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</si>
  <si>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</si>
  <si>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</si>
  <si>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</si>
  <si>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</si>
  <si>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</si>
  <si>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</si>
  <si>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</si>
  <si>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</si>
  <si>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</si>
  <si>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</si>
  <si>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</si>
  <si>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</si>
  <si>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</si>
  <si>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</si>
  <si>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</si>
  <si>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</si>
  <si>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</si>
  <si>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</si>
  <si>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</si>
  <si>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</si>
  <si>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</si>
  <si>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</si>
  <si>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</si>
  <si>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</si>
  <si>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</si>
  <si>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Załącznik nr 1C'</t>
  </si>
  <si>
    <t>Wykaz przenośnego sprzętu elektronicznego</t>
  </si>
  <si>
    <t>Za sprzęt elektroniczny przenośny przyjmuje się komputery (laptopy), kamery video itp. sprzęt</t>
  </si>
  <si>
    <t xml:space="preserve"> </t>
  </si>
  <si>
    <t xml:space="preserve">Wykaz pojazdów </t>
  </si>
  <si>
    <t>Nr rejestr.</t>
  </si>
  <si>
    <t>Marka, typ, model</t>
  </si>
  <si>
    <t>Rodzaj pojazdu</t>
  </si>
  <si>
    <t>Pojemn. silnika</t>
  </si>
  <si>
    <t>Moc silnika</t>
  </si>
  <si>
    <t xml:space="preserve">Nr nadwozia </t>
  </si>
  <si>
    <t>Ładowność/DMC</t>
  </si>
  <si>
    <t>Ilość miejsc</t>
  </si>
  <si>
    <t>Przebieg (około)</t>
  </si>
  <si>
    <t>Data pierw. rejestracji</t>
  </si>
  <si>
    <t>pożarniczy</t>
  </si>
  <si>
    <t>CIV5075</t>
  </si>
  <si>
    <t>Jelcz 005</t>
  </si>
  <si>
    <t>09804</t>
  </si>
  <si>
    <t>brak</t>
  </si>
  <si>
    <t>WCI04927</t>
  </si>
  <si>
    <t>Volkswagen T4</t>
  </si>
  <si>
    <t>62kW</t>
  </si>
  <si>
    <t>WV2ZZZ70ZPH128217</t>
  </si>
  <si>
    <t>Brak/2565</t>
  </si>
  <si>
    <t>CIV5065</t>
  </si>
  <si>
    <t>Jelcz005</t>
  </si>
  <si>
    <t>10839</t>
  </si>
  <si>
    <t>WCI15HM</t>
  </si>
  <si>
    <t>Star 244</t>
  </si>
  <si>
    <t>04391</t>
  </si>
  <si>
    <t>CIV5201</t>
  </si>
  <si>
    <t>Żuk A15B</t>
  </si>
  <si>
    <t>369289</t>
  </si>
  <si>
    <t>CIV5202</t>
  </si>
  <si>
    <t>Star Jelcz 005</t>
  </si>
  <si>
    <t>05658</t>
  </si>
  <si>
    <t>Brak/10580</t>
  </si>
  <si>
    <t>WCIS631</t>
  </si>
  <si>
    <t>Ford Transit 330M</t>
  </si>
  <si>
    <t>66 KW</t>
  </si>
  <si>
    <t>WF0LXXGBFL2PO3018</t>
  </si>
  <si>
    <t>Star 266</t>
  </si>
  <si>
    <t>3112228</t>
  </si>
  <si>
    <t>WCI04YM</t>
  </si>
  <si>
    <t>SYLAND A600</t>
  </si>
  <si>
    <t>przyczepka lekka</t>
  </si>
  <si>
    <t>SU9A0603N9WKL1015</t>
  </si>
  <si>
    <t>CAV5957</t>
  </si>
  <si>
    <t>Autosan</t>
  </si>
  <si>
    <t>autobus szkolny</t>
  </si>
  <si>
    <t>670493</t>
  </si>
  <si>
    <t>WCI20UH</t>
  </si>
  <si>
    <t>Peugeot Partner</t>
  </si>
  <si>
    <t>osobowy</t>
  </si>
  <si>
    <t>66,20kW</t>
  </si>
  <si>
    <t>VF3GJ9HXC95307055</t>
  </si>
  <si>
    <t>WCI09882</t>
  </si>
  <si>
    <t>FS Lublin 3302</t>
  </si>
  <si>
    <t>specjalny pożarniczy</t>
  </si>
  <si>
    <t>51,50kW</t>
  </si>
  <si>
    <t>SUL330211V0026649</t>
  </si>
  <si>
    <t>1,100/2900</t>
  </si>
  <si>
    <t>18.11.1997</t>
  </si>
  <si>
    <t>WCI75SA</t>
  </si>
  <si>
    <t>Star 200</t>
  </si>
  <si>
    <t>110kW</t>
  </si>
  <si>
    <t>59537</t>
  </si>
  <si>
    <t>06.05.1987</t>
  </si>
  <si>
    <t>Okres ub. OC</t>
  </si>
  <si>
    <t>Wartość odtworzeniowa</t>
  </si>
  <si>
    <t>Jelcz 004M</t>
  </si>
  <si>
    <t>162kW</t>
  </si>
  <si>
    <t>SUJP325DSK0018854</t>
  </si>
  <si>
    <t>brak/15400</t>
  </si>
  <si>
    <t>08.08.1989</t>
  </si>
  <si>
    <t>WCI16050</t>
  </si>
  <si>
    <t>rozbudowa i kapitalny remont 2011 - 2012</t>
  </si>
  <si>
    <t xml:space="preserve">zabudowy 448,47 </t>
  </si>
  <si>
    <t xml:space="preserve">Zabezpieczenia przeciwpożarowe zgodne z przepisami </t>
  </si>
  <si>
    <t>Budynek OSP Gąsocin (garaż, pomieszczenia socjalne użytkowane przez OSP oraz GIK wraz z salą bankietową), ul. Strażacka 25</t>
  </si>
  <si>
    <t>NIP: 566-16-02-709, Regon: 000551214</t>
  </si>
  <si>
    <t>17.</t>
  </si>
  <si>
    <t>WCI25732</t>
  </si>
  <si>
    <t>Tatra 815</t>
  </si>
  <si>
    <t>specjalny</t>
  </si>
  <si>
    <t>TNKP91100HP000758</t>
  </si>
  <si>
    <t>31.08.1987</t>
  </si>
  <si>
    <t>WCI05875</t>
  </si>
  <si>
    <t>WV2ZZZ702VX077328</t>
  </si>
  <si>
    <t>poz. 12 właściciel OSP Bądkowo, 06 - 430 Sońsk, NIP: 566-18-24-924, regon: 130444443</t>
  </si>
  <si>
    <t>Budynek (biblioteka oraz mieszkanie), Sońsk, ul. Ciechanowska 19</t>
  </si>
  <si>
    <t>Budynek (biblioteka oraz 2 mieszkania), Gąsocin, ul. Główna 27</t>
  </si>
  <si>
    <t>zabudowy 188,00</t>
  </si>
  <si>
    <t>zabudowy 454,00</t>
  </si>
  <si>
    <t>Świetlica w Koźniewie Wielkim (parterowy)</t>
  </si>
  <si>
    <t>Budynek po byłej świetlicy, Spondoszyn 10D</t>
  </si>
  <si>
    <t>zabudowy 157,00</t>
  </si>
  <si>
    <t>Budynek Szkoły Podstawowej w Kałęczynie (budynek przekazany Stowarzyszeniu)</t>
  </si>
  <si>
    <t>zabudowy 388,00 (w tym użytkowa lokalu 43 m2)</t>
  </si>
  <si>
    <t xml:space="preserve">Świetlica w Sarnowej Górze </t>
  </si>
  <si>
    <t>1965, ostatnia modernizacja 2013</t>
  </si>
  <si>
    <t>Remiza wraz ze sklepem (parterowy) w Woli Ostaszewskiej</t>
  </si>
  <si>
    <t>zabudowy 343,00</t>
  </si>
  <si>
    <t>Remiza wraz z GOK w Sońsku (2 kondygnacje)</t>
  </si>
  <si>
    <t>zabudowy 420,00</t>
  </si>
  <si>
    <t>Remiza w Bądkowie (parterowy)</t>
  </si>
  <si>
    <t>zabudowy 290,00</t>
  </si>
  <si>
    <t>Świetlica w Bądkowie, Bądkowo 39A</t>
  </si>
  <si>
    <t>modernizacja 2014</t>
  </si>
  <si>
    <t>Remiza w Łopacinie (parterowy)</t>
  </si>
  <si>
    <t>zabudowy 318,00</t>
  </si>
  <si>
    <t>Budynek socjalny w Strusinku (parterowy w części 1 kondygnacja)</t>
  </si>
  <si>
    <t>ok. 1900, modernizacja częściowa 2009</t>
  </si>
  <si>
    <t>Budynek mieszkalny w Sońsku, ul. Ciechanowska 23 (2 mieszkania znajdują się we Wspólnocie Mieszkaniowej Budynku Mieszkalnego w Sońsku)</t>
  </si>
  <si>
    <t>Budynek socjalny w Gąsocinie, ul. Główna 29C (budynek drewniany)</t>
  </si>
  <si>
    <t>Budynek socjalny w Ciemniewku 23 (budynek drewniany)</t>
  </si>
  <si>
    <t xml:space="preserve">Budynek socjalny gospodarczo-mieszkalny w Koźniewie Średnim 5 </t>
  </si>
  <si>
    <t>mieszkanie 36,17, gospodarczy - zabudowy 61m2</t>
  </si>
  <si>
    <t>Budynek socjalny w Koźniewie Średnim 19 (budynek drewniany, parterowy)</t>
  </si>
  <si>
    <t>Budynek socjalny w Spondoszynie 24 (budynek drewniany)</t>
  </si>
  <si>
    <t>Budynek mieszkalny (1 mieszkanie) w Gołotczyźnie, ul. A. Bąkowskiej 5B/4 (parterowy)</t>
  </si>
  <si>
    <t>całość zabudowy 311,00, mieszkanie użytkowa 52,40m2</t>
  </si>
  <si>
    <t>Budynek mieszkalny w Sońsku, ul. Zacisze 1A (parterowy)</t>
  </si>
  <si>
    <t>Budynek miszkalny w Sońsku, ul. Szkolna 4A (parterowy)</t>
  </si>
  <si>
    <t>Budynek miszkalny (2 lokale) w Komorach Błotnych 15 (budynek drewniany, parterowy)</t>
  </si>
  <si>
    <t>Budynek miszkalny w Koźniewie Średnim 24 (budynek drewniany)</t>
  </si>
  <si>
    <t>Budynek Oczyszczalni Ścieków wraz z pomieszczeniami socjalnymi oraz biurowymi i wyposażeniem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</si>
  <si>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</si>
  <si>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</si>
  <si>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</si>
  <si>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</si>
  <si>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</si>
  <si>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</si>
  <si>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</si>
  <si>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</si>
  <si>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</si>
  <si>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</si>
  <si>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</si>
  <si>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</si>
  <si>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</si>
  <si>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</si>
  <si>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Laptop Lenovo G580</t>
  </si>
  <si>
    <t>Laptop Samsung NP550P5C</t>
  </si>
  <si>
    <t xml:space="preserve">Laptop Samsung  </t>
  </si>
  <si>
    <t>Urządzenie wielofunkcyjne Panasonic KX-M</t>
  </si>
  <si>
    <t>Ostrówek 162</t>
  </si>
  <si>
    <t>koparko - ładowarka</t>
  </si>
  <si>
    <t>WCIYV34</t>
  </si>
  <si>
    <t>SAM</t>
  </si>
  <si>
    <t>przyczepa lekka</t>
  </si>
  <si>
    <t>WPU005130029</t>
  </si>
  <si>
    <t>0,591/0,750</t>
  </si>
  <si>
    <t>22.05.2013</t>
  </si>
  <si>
    <t>32.</t>
  </si>
  <si>
    <t>Przystanek murowany w Sońsku - 2 szt.</t>
  </si>
  <si>
    <t>Świetlica wraz ze sklepem w Ciemniewie (parterowy, w części jedna kondygnacja)</t>
  </si>
  <si>
    <t>1,245/2800</t>
  </si>
  <si>
    <t>21.12.1996</t>
  </si>
  <si>
    <t>okres ubezpieczenia: 01.01.2018 – 31.12.2020</t>
  </si>
  <si>
    <t>Konstrukcja ścian, dachu więźby dachowej</t>
  </si>
  <si>
    <t>okres ubezpieczenia: 01.01.2018 - 31.12.2020</t>
  </si>
  <si>
    <t xml:space="preserve">nie starszy niż 5 letni (wyprodukowany w roku 2013 i latach następnych)  </t>
  </si>
  <si>
    <t xml:space="preserve">nie starszy niż 5 letni (wyprodukowany w roku 2013 i latach następnych) </t>
  </si>
  <si>
    <t>Wartość pojazdu brutto - okres ubezpieczenia AC i KR 01.01.2018 - 31.12.2018</t>
  </si>
  <si>
    <t>Wartość pojazdu brutto - okres ubezpieczenia AC i KR 01.01.2019 - 31.12.2019</t>
  </si>
  <si>
    <t>Wartość pojazdu brutto - okres ubezpieczenia AC i KR 01.01.2020 - 31.12.2020</t>
  </si>
  <si>
    <t>01.01.2018 – 31.12.2020</t>
  </si>
  <si>
    <t>29.12.1993</t>
  </si>
  <si>
    <t>05.12.1978</t>
  </si>
  <si>
    <t>08.10.2002</t>
  </si>
  <si>
    <t>01.06.1983</t>
  </si>
  <si>
    <t>31.07.2009</t>
  </si>
  <si>
    <t>28.05.1990</t>
  </si>
  <si>
    <t>21.02.2008</t>
  </si>
  <si>
    <t>WCI41747</t>
  </si>
  <si>
    <t>Opel Vectra C</t>
  </si>
  <si>
    <t>90kW</t>
  </si>
  <si>
    <t>W0L0ZCF6931154657</t>
  </si>
  <si>
    <t>brak/1870</t>
  </si>
  <si>
    <t>18.09.2003</t>
  </si>
  <si>
    <t>WCI44998</t>
  </si>
  <si>
    <t>Scania P360</t>
  </si>
  <si>
    <t>265kW</t>
  </si>
  <si>
    <t>YS2P4X40005440826</t>
  </si>
  <si>
    <t>brak/19000</t>
  </si>
  <si>
    <t>29.12.2016</t>
  </si>
  <si>
    <t>WCI45682</t>
  </si>
  <si>
    <t>Iveco 29L12</t>
  </si>
  <si>
    <t>ciężarowy</t>
  </si>
  <si>
    <t>85kW</t>
  </si>
  <si>
    <t>ZCFC2981005679397</t>
  </si>
  <si>
    <t>1150/3300</t>
  </si>
  <si>
    <t>06.09.2007, w Polsce 08.03.2017</t>
  </si>
  <si>
    <t>W6153A</t>
  </si>
  <si>
    <t>Jelcz 014</t>
  </si>
  <si>
    <t>TT990506516</t>
  </si>
  <si>
    <t>01.01.1999</t>
  </si>
  <si>
    <t>WCI4T41</t>
  </si>
  <si>
    <t>MTZ Belarus 1221.2</t>
  </si>
  <si>
    <t>ciągnik rolniczy</t>
  </si>
  <si>
    <t>100kW</t>
  </si>
  <si>
    <t>12045945</t>
  </si>
  <si>
    <t>brak/8000</t>
  </si>
  <si>
    <t>10.05.2017, w Polsce 07.07.2017</t>
  </si>
  <si>
    <t>WCI22141</t>
  </si>
  <si>
    <t>08.03.2018 - 31.12.2020</t>
  </si>
  <si>
    <t>16.08.2018 - 31.12.2020</t>
  </si>
  <si>
    <t>BL2789P</t>
  </si>
  <si>
    <t>Autosan D-732 00</t>
  </si>
  <si>
    <t>przyczepa ciężarowa rolnicza</t>
  </si>
  <si>
    <t>3539</t>
  </si>
  <si>
    <t>4000/5500</t>
  </si>
  <si>
    <t>24.08.1984</t>
  </si>
  <si>
    <t>22.06.2018 - 31.12.2020</t>
  </si>
  <si>
    <t>poz. 2,13,15 właściciel: OSP Gąsocin, 06 - 440 Gąsocin, ul. Strażacka 25, NIP: 566-18-24-918, regon: 130444450</t>
  </si>
  <si>
    <t>poz. 7,8,9,14,18 właściciel: OSP Sońsk, 06 - 430 Sońsk, ul. Ciechanowska 27, NIP: 566-18-24-901, Regon: 130444420</t>
  </si>
  <si>
    <t xml:space="preserve">poz. 22 właściciel: OSP Sarnowa Góra, 06 - 430 Sońsk, Sarnowa Góra 32, NIP: 566-18-24-947, regon: 130444816 </t>
  </si>
  <si>
    <t>poz. 16 właściciel: OSP Wola Ostaszewska, 06 - 440 Gąsocin, NIP: 566-18-24-953, Regon: 130444822</t>
  </si>
  <si>
    <t>poz. 20,21,23 właściciel: Gmina Sońsk, 06 - 430 Sońsk, ul. Ciechanowska 20, Regon: 130378433</t>
  </si>
  <si>
    <t>13.07.2018 - 31.12.2020</t>
  </si>
  <si>
    <t>murowany, więżba drewniana pokryta blachą trapezową</t>
  </si>
  <si>
    <t>murowany, stropodach kryty papą</t>
  </si>
  <si>
    <t>murowany, więźba dachowa drewniana pokryta blachodachówką</t>
  </si>
  <si>
    <t xml:space="preserve">murowany, stropodach  </t>
  </si>
  <si>
    <t>murowany</t>
  </si>
  <si>
    <t>murowany, stropodach</t>
  </si>
  <si>
    <t xml:space="preserve">murowany </t>
  </si>
  <si>
    <t>Remiza wraz z lokalem mieszkalnym (parterowy) w Sarnowej Górze</t>
  </si>
  <si>
    <t>murowany, więźba dachowa drewniana pokryta blachą</t>
  </si>
  <si>
    <t>murowany, stropodach pokryty papą</t>
  </si>
  <si>
    <t>drewniany, więźba dachowa drewniana pokryta blachą</t>
  </si>
  <si>
    <t>monitoring zewnętrzny</t>
  </si>
  <si>
    <t>Budynek hydroforni wraz z wyposażeniem w Ciemniewku</t>
  </si>
  <si>
    <t>Budynek hydroforni wraz z wyposażeniem w Gościminie</t>
  </si>
  <si>
    <t>Dworek w Koźniewie Wielkim</t>
  </si>
  <si>
    <t>druga połowa XVIII w.</t>
  </si>
  <si>
    <t>33.</t>
  </si>
  <si>
    <t>34.</t>
  </si>
  <si>
    <t>35.</t>
  </si>
  <si>
    <t>36.</t>
  </si>
  <si>
    <t>Budynek mieszkalny w Ślubowie</t>
  </si>
  <si>
    <t>Budynek mieszkalny w Komorach Błotnych</t>
  </si>
  <si>
    <t>Świetlica w Ciemniewku</t>
  </si>
  <si>
    <t>Komputer HP Elite One 800 G1 AiO NT CZ5172CP9 - 3szt.</t>
  </si>
  <si>
    <t>Kserokopiarka Sharp MX-M266N</t>
  </si>
  <si>
    <t xml:space="preserve">murowany, stropodach pokryty papą </t>
  </si>
  <si>
    <t>drewniany, więźba dachowa drewniana pokryty eternitem</t>
  </si>
  <si>
    <t>drewniany, więźba dachowa drewniana pokryty papą</t>
  </si>
  <si>
    <t>drewniany, więźba dachowa drewniana pokryty blachą</t>
  </si>
  <si>
    <t>murowany, więźba dachowa drewniana pokryty dachówką</t>
  </si>
  <si>
    <t>murowany, więźba dachowa drewniana pokryty papą</t>
  </si>
  <si>
    <t>drewniany, więźba dachowa drewniana, pokryty blachą</t>
  </si>
  <si>
    <t>murowany, więźba dachowa drewniana pokryty eternitem</t>
  </si>
  <si>
    <t>murowany, więźba dachowa drewniana pokryty blachą</t>
  </si>
  <si>
    <t>poz. 32 - wartość księgowa brutto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</si>
</sst>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  <numFmt numFmtId="166" formatCode="d/mm/yyyy"/>
  </numFmts>
  <fonts count="5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166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0" applyNumberFormat="1" applyFont="1" applyBorder="1" applyAlignment="1">
      <alignment vertical="center" wrapText="1"/>
    </xf>
    <xf numFmtId="164" fontId="6" fillId="0" borderId="17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38">
      <selection activeCell="A49" sqref="A49"/>
    </sheetView>
  </sheetViews>
  <sheetFormatPr defaultColWidth="9.140625" defaultRowHeight="12.75"/>
  <cols>
    <col min="1" max="1" width="4.140625" style="0" customWidth="1"/>
    <col min="2" max="2" width="37.28125" style="0" customWidth="1"/>
    <col min="3" max="3" width="13.140625" style="0" customWidth="1"/>
    <col min="4" max="4" width="11.140625" style="0" customWidth="1"/>
    <col min="5" max="5" width="18.57421875" style="0" bestFit="1" customWidth="1"/>
    <col min="6" max="6" width="18.57421875" style="0" customWidth="1"/>
    <col min="7" max="7" width="30.57421875" style="0" customWidth="1"/>
  </cols>
  <sheetData>
    <row r="1" spans="1:7" ht="12.75">
      <c r="A1" t="s">
        <v>207</v>
      </c>
      <c r="G1" s="1" t="s">
        <v>0</v>
      </c>
    </row>
    <row r="2" ht="8.25" customHeight="1"/>
    <row r="3" spans="1:7" ht="18">
      <c r="A3" s="59" t="s">
        <v>1</v>
      </c>
      <c r="B3" s="59"/>
      <c r="C3" s="59"/>
      <c r="D3" s="59"/>
      <c r="E3" s="59"/>
      <c r="F3" s="59"/>
      <c r="G3" s="59"/>
    </row>
    <row r="4" spans="1:7" ht="18">
      <c r="A4" s="59" t="s">
        <v>2</v>
      </c>
      <c r="B4" s="59"/>
      <c r="C4" s="59"/>
      <c r="D4" s="59"/>
      <c r="E4" s="59"/>
      <c r="F4" s="59"/>
      <c r="G4" s="59"/>
    </row>
    <row r="5" spans="1:7" ht="18">
      <c r="A5" s="59" t="s">
        <v>3</v>
      </c>
      <c r="B5" s="59"/>
      <c r="C5" s="59"/>
      <c r="D5" s="59"/>
      <c r="E5" s="59"/>
      <c r="F5" s="59"/>
      <c r="G5" s="59"/>
    </row>
    <row r="6" spans="1:7" ht="18">
      <c r="A6" s="60" t="s">
        <v>129</v>
      </c>
      <c r="B6" s="60"/>
      <c r="C6" s="60"/>
      <c r="D6" s="60"/>
      <c r="E6" s="60"/>
      <c r="F6" s="60"/>
      <c r="G6" s="60"/>
    </row>
    <row r="7" spans="1:7" ht="38.25">
      <c r="A7" s="2" t="s">
        <v>4</v>
      </c>
      <c r="B7" s="2" t="s">
        <v>5</v>
      </c>
      <c r="C7" s="2" t="s">
        <v>6</v>
      </c>
      <c r="D7" s="2" t="s">
        <v>7</v>
      </c>
      <c r="E7" s="2" t="s">
        <v>118</v>
      </c>
      <c r="F7" s="2" t="s">
        <v>208</v>
      </c>
      <c r="G7" s="2" t="s">
        <v>8</v>
      </c>
    </row>
    <row r="8" spans="1:7" ht="38.25">
      <c r="A8" s="35" t="s">
        <v>9</v>
      </c>
      <c r="B8" s="36" t="s">
        <v>10</v>
      </c>
      <c r="C8" s="35">
        <v>1993</v>
      </c>
      <c r="D8" s="35">
        <v>1336</v>
      </c>
      <c r="E8" s="37">
        <v>3340000</v>
      </c>
      <c r="F8" s="55" t="s">
        <v>269</v>
      </c>
      <c r="G8" s="45" t="s">
        <v>11</v>
      </c>
    </row>
    <row r="9" spans="1:7" ht="51">
      <c r="A9" s="39" t="s">
        <v>12</v>
      </c>
      <c r="B9" s="40" t="s">
        <v>13</v>
      </c>
      <c r="C9" s="39">
        <v>1984</v>
      </c>
      <c r="D9" s="39">
        <v>810</v>
      </c>
      <c r="E9" s="41">
        <v>1620000</v>
      </c>
      <c r="F9" s="56" t="s">
        <v>270</v>
      </c>
      <c r="G9" s="42" t="s">
        <v>14</v>
      </c>
    </row>
    <row r="10" spans="1:7" ht="63">
      <c r="A10" s="39" t="s">
        <v>34</v>
      </c>
      <c r="B10" s="40" t="s">
        <v>128</v>
      </c>
      <c r="C10" s="39" t="s">
        <v>125</v>
      </c>
      <c r="D10" s="39" t="s">
        <v>126</v>
      </c>
      <c r="E10" s="41">
        <v>1793880</v>
      </c>
      <c r="F10" s="56" t="s">
        <v>271</v>
      </c>
      <c r="G10" s="42" t="s">
        <v>127</v>
      </c>
    </row>
    <row r="11" spans="1:7" ht="38.25">
      <c r="A11" s="39" t="s">
        <v>35</v>
      </c>
      <c r="B11" s="40" t="s">
        <v>139</v>
      </c>
      <c r="C11" s="39">
        <v>1979</v>
      </c>
      <c r="D11" s="39">
        <v>170.39</v>
      </c>
      <c r="E11" s="41">
        <v>340780</v>
      </c>
      <c r="F11" s="56" t="s">
        <v>270</v>
      </c>
      <c r="G11" s="42"/>
    </row>
    <row r="12" spans="1:7" ht="31.5">
      <c r="A12" s="39" t="s">
        <v>36</v>
      </c>
      <c r="B12" s="40" t="s">
        <v>140</v>
      </c>
      <c r="C12" s="39">
        <v>1970</v>
      </c>
      <c r="D12" s="39">
        <v>213.68</v>
      </c>
      <c r="E12" s="41">
        <f>D12*2000</f>
        <v>427360</v>
      </c>
      <c r="F12" s="56" t="s">
        <v>272</v>
      </c>
      <c r="G12" s="42"/>
    </row>
    <row r="13" spans="1:7" ht="47.25">
      <c r="A13" s="39" t="s">
        <v>37</v>
      </c>
      <c r="B13" s="40" t="s">
        <v>204</v>
      </c>
      <c r="C13" s="39">
        <v>1983</v>
      </c>
      <c r="D13" s="39" t="s">
        <v>142</v>
      </c>
      <c r="E13" s="41">
        <v>1000000</v>
      </c>
      <c r="F13" s="56" t="s">
        <v>273</v>
      </c>
      <c r="G13" s="42"/>
    </row>
    <row r="14" spans="1:7" ht="31.5">
      <c r="A14" s="39" t="s">
        <v>38</v>
      </c>
      <c r="B14" s="40" t="s">
        <v>143</v>
      </c>
      <c r="C14" s="39">
        <v>1970</v>
      </c>
      <c r="D14" s="39" t="s">
        <v>141</v>
      </c>
      <c r="E14" s="41">
        <v>376000</v>
      </c>
      <c r="F14" s="56" t="s">
        <v>274</v>
      </c>
      <c r="G14" s="42"/>
    </row>
    <row r="15" spans="1:7" ht="31.5">
      <c r="A15" s="39" t="s">
        <v>39</v>
      </c>
      <c r="B15" s="40" t="s">
        <v>144</v>
      </c>
      <c r="C15" s="39">
        <v>1975</v>
      </c>
      <c r="D15" s="39" t="s">
        <v>145</v>
      </c>
      <c r="E15" s="41">
        <v>314000</v>
      </c>
      <c r="F15" s="56" t="s">
        <v>274</v>
      </c>
      <c r="G15" s="42"/>
    </row>
    <row r="16" spans="1:7" ht="47.25">
      <c r="A16" s="39" t="s">
        <v>40</v>
      </c>
      <c r="B16" s="40" t="s">
        <v>146</v>
      </c>
      <c r="C16" s="39">
        <v>1970</v>
      </c>
      <c r="D16" s="39">
        <v>369.92</v>
      </c>
      <c r="E16" s="41">
        <f aca="true" t="shared" si="0" ref="E16:E35">D16*2000</f>
        <v>739840</v>
      </c>
      <c r="F16" s="56" t="s">
        <v>275</v>
      </c>
      <c r="G16" s="42"/>
    </row>
    <row r="17" spans="1:7" ht="94.5">
      <c r="A17" s="39" t="s">
        <v>41</v>
      </c>
      <c r="B17" s="40" t="s">
        <v>276</v>
      </c>
      <c r="C17" s="39">
        <v>1970</v>
      </c>
      <c r="D17" s="39" t="s">
        <v>147</v>
      </c>
      <c r="E17" s="41">
        <v>776000</v>
      </c>
      <c r="F17" s="56" t="s">
        <v>271</v>
      </c>
      <c r="G17" s="42"/>
    </row>
    <row r="18" spans="1:7" ht="63">
      <c r="A18" s="39" t="s">
        <v>42</v>
      </c>
      <c r="B18" s="40" t="s">
        <v>148</v>
      </c>
      <c r="C18" s="39" t="s">
        <v>149</v>
      </c>
      <c r="D18" s="46">
        <v>82</v>
      </c>
      <c r="E18" s="41">
        <f t="shared" si="0"/>
        <v>164000</v>
      </c>
      <c r="F18" s="56" t="s">
        <v>271</v>
      </c>
      <c r="G18" s="42"/>
    </row>
    <row r="19" spans="1:7" ht="38.25">
      <c r="A19" s="39" t="s">
        <v>43</v>
      </c>
      <c r="B19" s="40" t="s">
        <v>150</v>
      </c>
      <c r="C19" s="39">
        <v>1983</v>
      </c>
      <c r="D19" s="39" t="s">
        <v>151</v>
      </c>
      <c r="E19" s="41">
        <v>686000</v>
      </c>
      <c r="F19" s="56" t="s">
        <v>277</v>
      </c>
      <c r="G19" s="42"/>
    </row>
    <row r="20" spans="1:7" ht="51">
      <c r="A20" s="39" t="s">
        <v>44</v>
      </c>
      <c r="B20" s="40" t="s">
        <v>152</v>
      </c>
      <c r="C20" s="39">
        <v>1998</v>
      </c>
      <c r="D20" s="39" t="s">
        <v>153</v>
      </c>
      <c r="E20" s="41">
        <v>840000</v>
      </c>
      <c r="F20" s="56" t="s">
        <v>271</v>
      </c>
      <c r="G20" s="42"/>
    </row>
    <row r="21" spans="1:7" ht="38.25">
      <c r="A21" s="39" t="s">
        <v>45</v>
      </c>
      <c r="B21" s="40" t="s">
        <v>154</v>
      </c>
      <c r="C21" s="39">
        <v>1975</v>
      </c>
      <c r="D21" s="39" t="s">
        <v>155</v>
      </c>
      <c r="E21" s="41">
        <v>580000</v>
      </c>
      <c r="F21" s="56" t="s">
        <v>278</v>
      </c>
      <c r="G21" s="42"/>
    </row>
    <row r="22" spans="1:7" ht="38.25">
      <c r="A22" s="39" t="s">
        <v>46</v>
      </c>
      <c r="B22" s="40" t="s">
        <v>156</v>
      </c>
      <c r="C22" s="39" t="s">
        <v>157</v>
      </c>
      <c r="D22" s="46">
        <v>69</v>
      </c>
      <c r="E22" s="41">
        <f t="shared" si="0"/>
        <v>138000</v>
      </c>
      <c r="F22" s="56" t="s">
        <v>278</v>
      </c>
      <c r="G22" s="42"/>
    </row>
    <row r="23" spans="1:7" ht="38.25">
      <c r="A23" s="39" t="s">
        <v>47</v>
      </c>
      <c r="B23" s="40" t="s">
        <v>158</v>
      </c>
      <c r="C23" s="39">
        <v>1974</v>
      </c>
      <c r="D23" s="39" t="s">
        <v>159</v>
      </c>
      <c r="E23" s="41">
        <v>636000</v>
      </c>
      <c r="F23" s="56" t="s">
        <v>278</v>
      </c>
      <c r="G23" s="42"/>
    </row>
    <row r="24" spans="1:7" ht="63">
      <c r="A24" s="39" t="s">
        <v>130</v>
      </c>
      <c r="B24" s="40" t="s">
        <v>160</v>
      </c>
      <c r="C24" s="39" t="s">
        <v>161</v>
      </c>
      <c r="D24" s="39">
        <v>241.67</v>
      </c>
      <c r="E24" s="41">
        <v>604000</v>
      </c>
      <c r="F24" s="56" t="s">
        <v>271</v>
      </c>
      <c r="G24" s="42"/>
    </row>
    <row r="25" spans="1:7" s="58" customFormat="1" ht="78.75">
      <c r="A25" s="39" t="s">
        <v>176</v>
      </c>
      <c r="B25" s="40" t="s">
        <v>162</v>
      </c>
      <c r="C25" s="39">
        <v>1984</v>
      </c>
      <c r="D25" s="46">
        <v>116.8</v>
      </c>
      <c r="E25" s="41">
        <f t="shared" si="0"/>
        <v>233600</v>
      </c>
      <c r="F25" s="56" t="s">
        <v>294</v>
      </c>
      <c r="G25" s="57"/>
    </row>
    <row r="26" spans="1:7" ht="38.25">
      <c r="A26" s="39" t="s">
        <v>177</v>
      </c>
      <c r="B26" s="40" t="s">
        <v>163</v>
      </c>
      <c r="C26" s="39">
        <v>1950</v>
      </c>
      <c r="D26" s="39">
        <v>130.98</v>
      </c>
      <c r="E26" s="41">
        <f t="shared" si="0"/>
        <v>261959.99999999997</v>
      </c>
      <c r="F26" s="56" t="s">
        <v>279</v>
      </c>
      <c r="G26" s="42"/>
    </row>
    <row r="27" spans="1:7" ht="38.25">
      <c r="A27" s="39" t="s">
        <v>178</v>
      </c>
      <c r="B27" s="40" t="s">
        <v>164</v>
      </c>
      <c r="C27" s="39">
        <v>1950</v>
      </c>
      <c r="D27" s="46">
        <v>45.4</v>
      </c>
      <c r="E27" s="41">
        <f t="shared" si="0"/>
        <v>90800</v>
      </c>
      <c r="F27" s="56" t="s">
        <v>279</v>
      </c>
      <c r="G27" s="42"/>
    </row>
    <row r="28" spans="1:7" s="58" customFormat="1" ht="94.5">
      <c r="A28" s="39" t="s">
        <v>179</v>
      </c>
      <c r="B28" s="40" t="s">
        <v>165</v>
      </c>
      <c r="C28" s="39">
        <v>1960</v>
      </c>
      <c r="D28" s="39" t="s">
        <v>166</v>
      </c>
      <c r="E28" s="41">
        <v>200000</v>
      </c>
      <c r="F28" s="56" t="s">
        <v>295</v>
      </c>
      <c r="G28" s="57"/>
    </row>
    <row r="29" spans="1:7" s="58" customFormat="1" ht="38.25">
      <c r="A29" s="39" t="s">
        <v>180</v>
      </c>
      <c r="B29" s="40" t="s">
        <v>167</v>
      </c>
      <c r="C29" s="39">
        <v>1950</v>
      </c>
      <c r="D29" s="46">
        <v>66</v>
      </c>
      <c r="E29" s="41">
        <f t="shared" si="0"/>
        <v>132000</v>
      </c>
      <c r="F29" s="56" t="s">
        <v>296</v>
      </c>
      <c r="G29" s="42"/>
    </row>
    <row r="30" spans="1:7" s="58" customFormat="1" ht="38.25">
      <c r="A30" s="39" t="s">
        <v>181</v>
      </c>
      <c r="B30" s="40" t="s">
        <v>168</v>
      </c>
      <c r="C30" s="39">
        <v>1939</v>
      </c>
      <c r="D30" s="46">
        <v>43</v>
      </c>
      <c r="E30" s="41">
        <f t="shared" si="0"/>
        <v>86000</v>
      </c>
      <c r="F30" s="56" t="s">
        <v>297</v>
      </c>
      <c r="G30" s="42"/>
    </row>
    <row r="31" spans="1:7" s="58" customFormat="1" ht="94.5">
      <c r="A31" s="39" t="s">
        <v>182</v>
      </c>
      <c r="B31" s="40" t="s">
        <v>169</v>
      </c>
      <c r="C31" s="39">
        <v>1957</v>
      </c>
      <c r="D31" s="39" t="s">
        <v>170</v>
      </c>
      <c r="E31" s="41">
        <v>104800</v>
      </c>
      <c r="F31" s="56" t="s">
        <v>298</v>
      </c>
      <c r="G31" s="42"/>
    </row>
    <row r="32" spans="1:7" s="58" customFormat="1" ht="38.25">
      <c r="A32" s="39" t="s">
        <v>183</v>
      </c>
      <c r="B32" s="40" t="s">
        <v>171</v>
      </c>
      <c r="C32" s="39">
        <v>1977</v>
      </c>
      <c r="D32" s="39">
        <v>93.17</v>
      </c>
      <c r="E32" s="41">
        <f t="shared" si="0"/>
        <v>186340</v>
      </c>
      <c r="F32" s="56" t="s">
        <v>299</v>
      </c>
      <c r="G32" s="42"/>
    </row>
    <row r="33" spans="1:7" s="58" customFormat="1" ht="38.25">
      <c r="A33" s="39" t="s">
        <v>184</v>
      </c>
      <c r="B33" s="40" t="s">
        <v>172</v>
      </c>
      <c r="C33" s="39">
        <v>1970</v>
      </c>
      <c r="D33" s="39">
        <v>101.35</v>
      </c>
      <c r="E33" s="41">
        <f t="shared" si="0"/>
        <v>202700</v>
      </c>
      <c r="F33" s="56" t="s">
        <v>278</v>
      </c>
      <c r="G33" s="42"/>
    </row>
    <row r="34" spans="1:7" s="58" customFormat="1" ht="47.25">
      <c r="A34" s="39" t="s">
        <v>185</v>
      </c>
      <c r="B34" s="40" t="s">
        <v>173</v>
      </c>
      <c r="C34" s="39">
        <v>1947</v>
      </c>
      <c r="D34" s="39">
        <v>84.94</v>
      </c>
      <c r="E34" s="41">
        <f t="shared" si="0"/>
        <v>169880</v>
      </c>
      <c r="F34" s="56" t="s">
        <v>297</v>
      </c>
      <c r="G34" s="42"/>
    </row>
    <row r="35" spans="1:7" s="58" customFormat="1" ht="38.25">
      <c r="A35" s="39" t="s">
        <v>186</v>
      </c>
      <c r="B35" s="40" t="s">
        <v>174</v>
      </c>
      <c r="C35" s="39">
        <v>1939</v>
      </c>
      <c r="D35" s="39">
        <v>84.94</v>
      </c>
      <c r="E35" s="41">
        <f t="shared" si="0"/>
        <v>169880</v>
      </c>
      <c r="F35" s="56" t="s">
        <v>296</v>
      </c>
      <c r="G35" s="42"/>
    </row>
    <row r="36" spans="1:7" s="58" customFormat="1" ht="47.25">
      <c r="A36" s="39" t="s">
        <v>187</v>
      </c>
      <c r="B36" s="40" t="s">
        <v>175</v>
      </c>
      <c r="C36" s="39">
        <v>2003</v>
      </c>
      <c r="D36" s="39">
        <v>743</v>
      </c>
      <c r="E36" s="41">
        <v>2229000</v>
      </c>
      <c r="F36" s="56" t="s">
        <v>299</v>
      </c>
      <c r="G36" s="42" t="s">
        <v>280</v>
      </c>
    </row>
    <row r="37" spans="1:7" s="58" customFormat="1" ht="38.25">
      <c r="A37" s="39" t="s">
        <v>188</v>
      </c>
      <c r="B37" s="40" t="s">
        <v>281</v>
      </c>
      <c r="C37" s="39">
        <v>1990</v>
      </c>
      <c r="D37" s="39">
        <v>120</v>
      </c>
      <c r="E37" s="41">
        <v>686940</v>
      </c>
      <c r="F37" s="56" t="s">
        <v>278</v>
      </c>
      <c r="G37" s="42"/>
    </row>
    <row r="38" spans="1:7" s="58" customFormat="1" ht="38.25">
      <c r="A38" s="39" t="s">
        <v>189</v>
      </c>
      <c r="B38" s="40" t="s">
        <v>282</v>
      </c>
      <c r="C38" s="39">
        <v>1992</v>
      </c>
      <c r="D38" s="39">
        <v>120</v>
      </c>
      <c r="E38" s="41">
        <v>779475.4</v>
      </c>
      <c r="F38" s="56" t="s">
        <v>278</v>
      </c>
      <c r="G38" s="42"/>
    </row>
    <row r="39" spans="1:7" ht="38.25">
      <c r="A39" s="39" t="s">
        <v>202</v>
      </c>
      <c r="B39" s="40" t="s">
        <v>283</v>
      </c>
      <c r="C39" s="39" t="s">
        <v>284</v>
      </c>
      <c r="D39" s="39">
        <v>474.67</v>
      </c>
      <c r="E39" s="41">
        <v>859040</v>
      </c>
      <c r="F39" s="56" t="s">
        <v>300</v>
      </c>
      <c r="G39" s="42"/>
    </row>
    <row r="40" spans="1:7" s="58" customFormat="1" ht="38.25">
      <c r="A40" s="39" t="s">
        <v>285</v>
      </c>
      <c r="B40" s="40" t="s">
        <v>289</v>
      </c>
      <c r="C40" s="39">
        <v>1950</v>
      </c>
      <c r="D40" s="39">
        <v>45</v>
      </c>
      <c r="E40" s="41">
        <v>90000</v>
      </c>
      <c r="F40" s="56" t="s">
        <v>297</v>
      </c>
      <c r="G40" s="42"/>
    </row>
    <row r="41" spans="1:7" s="58" customFormat="1" ht="38.25">
      <c r="A41" s="39" t="s">
        <v>286</v>
      </c>
      <c r="B41" s="40" t="s">
        <v>290</v>
      </c>
      <c r="C41" s="39">
        <v>1970</v>
      </c>
      <c r="D41" s="39">
        <v>90.64</v>
      </c>
      <c r="E41" s="41">
        <v>181280</v>
      </c>
      <c r="F41" s="56" t="s">
        <v>300</v>
      </c>
      <c r="G41" s="42"/>
    </row>
    <row r="42" spans="1:7" s="58" customFormat="1" ht="38.25">
      <c r="A42" s="39" t="s">
        <v>287</v>
      </c>
      <c r="B42" s="40" t="s">
        <v>291</v>
      </c>
      <c r="C42" s="39">
        <v>1950</v>
      </c>
      <c r="D42" s="39">
        <v>112</v>
      </c>
      <c r="E42" s="41">
        <v>224000</v>
      </c>
      <c r="F42" s="56" t="s">
        <v>301</v>
      </c>
      <c r="G42" s="42"/>
    </row>
    <row r="43" spans="1:7" ht="38.25">
      <c r="A43" s="39" t="s">
        <v>288</v>
      </c>
      <c r="B43" s="40" t="s">
        <v>203</v>
      </c>
      <c r="C43" s="39"/>
      <c r="D43" s="39"/>
      <c r="E43" s="41">
        <v>7000</v>
      </c>
      <c r="F43" s="56" t="s">
        <v>302</v>
      </c>
      <c r="G43" s="42"/>
    </row>
    <row r="44" spans="3:6" ht="15.75">
      <c r="C44" t="s">
        <v>15</v>
      </c>
      <c r="E44" s="38">
        <f>SUM(E8:E43)</f>
        <v>21270555.4</v>
      </c>
      <c r="F44" s="53"/>
    </row>
    <row r="45" ht="6.75" customHeight="1"/>
    <row r="46" spans="1:4" ht="12.75">
      <c r="A46" s="61" t="s">
        <v>16</v>
      </c>
      <c r="B46" s="61"/>
      <c r="D46">
        <v>35</v>
      </c>
    </row>
    <row r="48" ht="12.75">
      <c r="A48" t="s">
        <v>303</v>
      </c>
    </row>
  </sheetData>
  <sheetProtection selectLockedCells="1" selectUnlockedCells="1"/>
  <mergeCells count="5">
    <mergeCell ref="A3:G3"/>
    <mergeCell ref="A4:G4"/>
    <mergeCell ref="A5:G5"/>
    <mergeCell ref="A6:G6"/>
    <mergeCell ref="A46:B46"/>
  </mergeCells>
  <printOptions horizontalCentered="1" verticalCentered="1"/>
  <pageMargins left="0.03937007874015748" right="0.07874015748031496" top="0.1968503937007874" bottom="0.11811023622047245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209</v>
      </c>
      <c r="B1" s="1" t="s">
        <v>17</v>
      </c>
    </row>
    <row r="2" ht="12.75">
      <c r="B2" s="1"/>
    </row>
    <row r="4" spans="1:2" ht="15.75">
      <c r="A4" s="62" t="s">
        <v>18</v>
      </c>
      <c r="B4" s="62"/>
    </row>
    <row r="5" spans="1:2" ht="15.75">
      <c r="A5" s="62" t="s">
        <v>2</v>
      </c>
      <c r="B5" s="62"/>
    </row>
    <row r="6" spans="1:2" ht="15.75">
      <c r="A6" s="62" t="s">
        <v>19</v>
      </c>
      <c r="B6" s="62"/>
    </row>
    <row r="7" spans="1:2" ht="18">
      <c r="A7" s="59" t="s">
        <v>129</v>
      </c>
      <c r="B7" s="59"/>
    </row>
    <row r="8" spans="1:2" ht="15.75">
      <c r="A8" s="4"/>
      <c r="B8" s="4"/>
    </row>
    <row r="10" spans="1:2" ht="12.75" customHeight="1">
      <c r="A10" s="63" t="s">
        <v>20</v>
      </c>
      <c r="B10" s="64">
        <v>301936.89</v>
      </c>
    </row>
    <row r="11" spans="1:2" ht="45" customHeight="1">
      <c r="A11" s="63"/>
      <c r="B11" s="64"/>
    </row>
    <row r="12" spans="1:2" ht="15.75" customHeight="1">
      <c r="A12" s="6" t="s">
        <v>22</v>
      </c>
      <c r="B12" s="7" t="s">
        <v>21</v>
      </c>
    </row>
    <row r="13" spans="1:2" ht="15.75">
      <c r="A13" s="8" t="s">
        <v>15</v>
      </c>
      <c r="B13" s="51">
        <f>B10</f>
        <v>301936.89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38.25" customHeight="1">
      <c r="A17" s="9" t="s">
        <v>23</v>
      </c>
      <c r="B17" s="10" t="s">
        <v>24</v>
      </c>
    </row>
    <row r="18" spans="1:2" ht="27" customHeight="1">
      <c r="A18" s="11" t="s">
        <v>25</v>
      </c>
      <c r="B18" s="5" t="s">
        <v>21</v>
      </c>
    </row>
  </sheetData>
  <sheetProtection selectLockedCells="1" selectUnlockedCells="1"/>
  <mergeCells count="6">
    <mergeCell ref="A4:B4"/>
    <mergeCell ref="A5:B5"/>
    <mergeCell ref="A6:B6"/>
    <mergeCell ref="A7:B7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38.00390625" style="0" customWidth="1"/>
    <col min="3" max="3" width="9.8515625" style="0" customWidth="1"/>
    <col min="4" max="4" width="26.57421875" style="0" customWidth="1"/>
  </cols>
  <sheetData>
    <row r="1" spans="1:4" ht="12.75">
      <c r="A1" t="s">
        <v>207</v>
      </c>
      <c r="D1" s="1" t="s">
        <v>26</v>
      </c>
    </row>
    <row r="2" ht="4.5" customHeight="1">
      <c r="B2" s="1"/>
    </row>
    <row r="3" spans="1:4" ht="15.75">
      <c r="A3" s="62" t="s">
        <v>27</v>
      </c>
      <c r="B3" s="62"/>
      <c r="C3" s="62"/>
      <c r="D3" s="62"/>
    </row>
    <row r="4" spans="1:4" ht="15.75">
      <c r="A4" s="62" t="s">
        <v>28</v>
      </c>
      <c r="B4" s="62"/>
      <c r="C4" s="62"/>
      <c r="D4" s="62"/>
    </row>
    <row r="5" spans="1:4" ht="15.75">
      <c r="A5" s="62" t="s">
        <v>2</v>
      </c>
      <c r="B5" s="62"/>
      <c r="C5" s="62"/>
      <c r="D5" s="62"/>
    </row>
    <row r="6" spans="1:4" ht="15.75">
      <c r="A6" s="62" t="s">
        <v>19</v>
      </c>
      <c r="B6" s="62"/>
      <c r="C6" s="62"/>
      <c r="D6" s="62"/>
    </row>
    <row r="7" spans="1:4" ht="15.75">
      <c r="A7" s="62" t="s">
        <v>129</v>
      </c>
      <c r="B7" s="62"/>
      <c r="C7" s="62"/>
      <c r="D7" s="62"/>
    </row>
    <row r="8" spans="1:4" ht="3.75" customHeight="1">
      <c r="A8" s="4"/>
      <c r="B8" s="4"/>
      <c r="C8" s="4"/>
      <c r="D8" s="4"/>
    </row>
    <row r="9" spans="1:4" ht="15.75" customHeight="1">
      <c r="A9" s="61" t="s">
        <v>29</v>
      </c>
      <c r="B9" s="61"/>
      <c r="C9" s="61"/>
      <c r="D9" s="61"/>
    </row>
    <row r="10" spans="1:4" ht="12.75" customHeight="1">
      <c r="A10" s="61" t="s">
        <v>210</v>
      </c>
      <c r="B10" s="61"/>
      <c r="C10" s="61"/>
      <c r="D10" s="61"/>
    </row>
    <row r="11" spans="1:4" ht="33.75" customHeight="1">
      <c r="A11" s="47" t="s">
        <v>30</v>
      </c>
      <c r="B11" s="47" t="s">
        <v>31</v>
      </c>
      <c r="C11" s="47" t="s">
        <v>32</v>
      </c>
      <c r="D11" s="47" t="s">
        <v>33</v>
      </c>
    </row>
    <row r="12" spans="1:4" ht="31.5">
      <c r="A12" s="39" t="s">
        <v>9</v>
      </c>
      <c r="B12" s="50" t="s">
        <v>193</v>
      </c>
      <c r="C12" s="39">
        <v>2013</v>
      </c>
      <c r="D12" s="49">
        <v>1102.7</v>
      </c>
    </row>
    <row r="13" spans="1:4" ht="31.5">
      <c r="A13" s="39" t="s">
        <v>12</v>
      </c>
      <c r="B13" s="50" t="s">
        <v>292</v>
      </c>
      <c r="C13" s="39">
        <v>2016</v>
      </c>
      <c r="D13" s="49">
        <v>18805.17</v>
      </c>
    </row>
    <row r="14" spans="1:4" ht="15.75">
      <c r="A14" s="39" t="s">
        <v>34</v>
      </c>
      <c r="B14" s="50" t="s">
        <v>293</v>
      </c>
      <c r="C14" s="39">
        <v>2015</v>
      </c>
      <c r="D14" s="49">
        <v>7011</v>
      </c>
    </row>
    <row r="15" spans="3:4" ht="15.75">
      <c r="C15" s="1" t="s">
        <v>15</v>
      </c>
      <c r="D15" s="38">
        <f>SUM(D12:D14)</f>
        <v>26918.87</v>
      </c>
    </row>
  </sheetData>
  <sheetProtection selectLockedCells="1" selectUnlockedCells="1"/>
  <mergeCells count="7">
    <mergeCell ref="A10:D10"/>
    <mergeCell ref="A3:D3"/>
    <mergeCell ref="A4:D4"/>
    <mergeCell ref="A5:D5"/>
    <mergeCell ref="A6:D6"/>
    <mergeCell ref="A7:D7"/>
    <mergeCell ref="A9:D9"/>
  </mergeCells>
  <printOptions horizontalCentered="1" verticalCentered="1"/>
  <pageMargins left="0.3937007874015748" right="0.3937007874015748" top="0" bottom="0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207</v>
      </c>
      <c r="D1" s="1" t="s">
        <v>48</v>
      </c>
    </row>
    <row r="2" ht="12.75">
      <c r="B2" s="1"/>
    </row>
    <row r="4" spans="1:4" ht="15.75">
      <c r="A4" s="62" t="s">
        <v>49</v>
      </c>
      <c r="B4" s="62"/>
      <c r="C4" s="62"/>
      <c r="D4" s="62"/>
    </row>
    <row r="5" spans="1:4" ht="15.75">
      <c r="A5" s="62" t="s">
        <v>28</v>
      </c>
      <c r="B5" s="62"/>
      <c r="C5" s="62"/>
      <c r="D5" s="62"/>
    </row>
    <row r="6" spans="1:4" ht="15.75">
      <c r="A6" s="62" t="s">
        <v>2</v>
      </c>
      <c r="B6" s="62"/>
      <c r="C6" s="62"/>
      <c r="D6" s="62"/>
    </row>
    <row r="7" spans="1:4" ht="15.75">
      <c r="A7" s="62" t="s">
        <v>19</v>
      </c>
      <c r="B7" s="62"/>
      <c r="C7" s="62"/>
      <c r="D7" s="62"/>
    </row>
    <row r="8" spans="1:4" ht="18">
      <c r="A8" s="59" t="s">
        <v>129</v>
      </c>
      <c r="B8" s="59"/>
      <c r="C8" s="59"/>
      <c r="D8" s="59"/>
    </row>
    <row r="9" spans="1:4" ht="15.75">
      <c r="A9" s="4"/>
      <c r="B9" s="4"/>
      <c r="C9" s="4"/>
      <c r="D9" s="4"/>
    </row>
    <row r="10" spans="1:4" ht="15.75" customHeight="1">
      <c r="A10" s="61" t="s">
        <v>50</v>
      </c>
      <c r="B10" s="61"/>
      <c r="C10" s="61"/>
      <c r="D10" s="61"/>
    </row>
    <row r="11" spans="1:4" ht="12.75" customHeight="1">
      <c r="A11" s="61" t="s">
        <v>211</v>
      </c>
      <c r="B11" s="61"/>
      <c r="C11" s="61"/>
      <c r="D11" s="61"/>
    </row>
    <row r="12" spans="1:4" ht="12.75" customHeight="1">
      <c r="A12" s="61" t="s">
        <v>51</v>
      </c>
      <c r="B12" s="61"/>
      <c r="C12" s="61"/>
      <c r="D12" s="61"/>
    </row>
    <row r="13" spans="1:4" ht="12.75">
      <c r="A13" s="12"/>
      <c r="B13" s="12"/>
      <c r="C13" s="12"/>
      <c r="D13" s="12"/>
    </row>
    <row r="14" spans="1:4" ht="33.75" customHeight="1">
      <c r="A14" s="47" t="s">
        <v>30</v>
      </c>
      <c r="B14" s="47" t="s">
        <v>31</v>
      </c>
      <c r="C14" s="47" t="s">
        <v>32</v>
      </c>
      <c r="D14" s="47" t="s">
        <v>33</v>
      </c>
    </row>
    <row r="15" spans="1:4" ht="15.75">
      <c r="A15" s="39" t="s">
        <v>9</v>
      </c>
      <c r="B15" s="48" t="s">
        <v>190</v>
      </c>
      <c r="C15" s="39">
        <v>2013</v>
      </c>
      <c r="D15" s="49">
        <v>2199</v>
      </c>
    </row>
    <row r="16" spans="1:4" ht="15.75">
      <c r="A16" s="39" t="s">
        <v>12</v>
      </c>
      <c r="B16" s="48" t="s">
        <v>191</v>
      </c>
      <c r="C16" s="39">
        <v>2013</v>
      </c>
      <c r="D16" s="49">
        <v>2399</v>
      </c>
    </row>
    <row r="17" spans="1:4" ht="15.75">
      <c r="A17" s="39" t="s">
        <v>34</v>
      </c>
      <c r="B17" s="48" t="s">
        <v>192</v>
      </c>
      <c r="C17" s="39">
        <v>2013</v>
      </c>
      <c r="D17" s="49">
        <v>2299</v>
      </c>
    </row>
    <row r="18" spans="1:4" ht="15.75">
      <c r="A18" s="13"/>
      <c r="B18" s="13"/>
      <c r="C18" s="14" t="s">
        <v>15</v>
      </c>
      <c r="D18" s="38">
        <f>SUM(D15:D17)</f>
        <v>6897</v>
      </c>
    </row>
    <row r="19" spans="1:4" ht="12.75">
      <c r="A19" s="13"/>
      <c r="B19" s="13"/>
      <c r="C19" s="13"/>
      <c r="D19" s="13"/>
    </row>
  </sheetData>
  <sheetProtection selectLockedCells="1" selectUnlockedCells="1"/>
  <mergeCells count="8">
    <mergeCell ref="A11:D11"/>
    <mergeCell ref="A12:D12"/>
    <mergeCell ref="A4:D4"/>
    <mergeCell ref="A5:D5"/>
    <mergeCell ref="A6:D6"/>
    <mergeCell ref="A7:D7"/>
    <mergeCell ref="A8:D8"/>
    <mergeCell ref="A10:D10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7"/>
  <sheetViews>
    <sheetView zoomScalePageLayoutView="0" workbookViewId="0" topLeftCell="A19">
      <selection activeCell="P30" sqref="P30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3.28125" style="0" customWidth="1"/>
    <col min="4" max="4" width="10.00390625" style="0" customWidth="1"/>
    <col min="5" max="5" width="6.00390625" style="0" customWidth="1"/>
    <col min="6" max="6" width="7.140625" style="0" customWidth="1"/>
    <col min="7" max="7" width="7.00390625" style="0" bestFit="1" customWidth="1"/>
    <col min="8" max="8" width="17.57421875" style="0" bestFit="1" customWidth="1"/>
    <col min="9" max="9" width="10.28125" style="0" customWidth="1"/>
    <col min="10" max="10" width="6.28125" style="0" bestFit="1" customWidth="1"/>
    <col min="11" max="11" width="7.8515625" style="0" customWidth="1"/>
    <col min="12" max="12" width="9.7109375" style="0" customWidth="1"/>
    <col min="13" max="15" width="8.8515625" style="0" customWidth="1"/>
    <col min="16" max="16" width="10.140625" style="0" customWidth="1"/>
  </cols>
  <sheetData>
    <row r="2" spans="1:16" ht="18">
      <c r="A2" s="65" t="s">
        <v>52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8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8">
      <c r="A4" s="65" t="s">
        <v>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18">
      <c r="A5" s="60" t="s">
        <v>129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112.5">
      <c r="A7" s="15" t="s">
        <v>4</v>
      </c>
      <c r="B7" s="15" t="s">
        <v>53</v>
      </c>
      <c r="C7" s="15" t="s">
        <v>54</v>
      </c>
      <c r="D7" s="15" t="s">
        <v>55</v>
      </c>
      <c r="E7" s="15" t="s">
        <v>32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212</v>
      </c>
      <c r="N7" s="15" t="s">
        <v>213</v>
      </c>
      <c r="O7" s="15" t="s">
        <v>214</v>
      </c>
      <c r="P7" s="16" t="s">
        <v>117</v>
      </c>
    </row>
    <row r="8" spans="1:16" s="21" customFormat="1" ht="22.5">
      <c r="A8" s="17" t="s">
        <v>9</v>
      </c>
      <c r="B8" s="29" t="s">
        <v>64</v>
      </c>
      <c r="C8" s="18" t="s">
        <v>65</v>
      </c>
      <c r="D8" s="18" t="s">
        <v>63</v>
      </c>
      <c r="E8" s="18">
        <v>1985</v>
      </c>
      <c r="F8" s="18"/>
      <c r="G8" s="18"/>
      <c r="H8" s="19" t="s">
        <v>66</v>
      </c>
      <c r="I8" s="20" t="s">
        <v>67</v>
      </c>
      <c r="J8" s="18">
        <v>6</v>
      </c>
      <c r="K8" s="18"/>
      <c r="L8" s="18"/>
      <c r="M8" s="18"/>
      <c r="N8" s="18"/>
      <c r="O8" s="18"/>
      <c r="P8" s="18" t="s">
        <v>215</v>
      </c>
    </row>
    <row r="9" spans="1:16" s="21" customFormat="1" ht="22.5">
      <c r="A9" s="17" t="s">
        <v>12</v>
      </c>
      <c r="B9" s="18" t="s">
        <v>68</v>
      </c>
      <c r="C9" s="18" t="s">
        <v>69</v>
      </c>
      <c r="D9" s="18" t="s">
        <v>63</v>
      </c>
      <c r="E9" s="18">
        <v>1993</v>
      </c>
      <c r="F9" s="18">
        <v>1969</v>
      </c>
      <c r="G9" s="18" t="s">
        <v>70</v>
      </c>
      <c r="H9" s="19" t="s">
        <v>71</v>
      </c>
      <c r="I9" s="20" t="s">
        <v>72</v>
      </c>
      <c r="J9" s="18">
        <v>6</v>
      </c>
      <c r="K9" s="18"/>
      <c r="L9" s="22" t="s">
        <v>216</v>
      </c>
      <c r="M9" s="18"/>
      <c r="N9" s="18"/>
      <c r="O9" s="18"/>
      <c r="P9" s="18" t="s">
        <v>215</v>
      </c>
    </row>
    <row r="10" spans="1:16" s="21" customFormat="1" ht="22.5">
      <c r="A10" s="17" t="s">
        <v>34</v>
      </c>
      <c r="B10" s="18" t="s">
        <v>73</v>
      </c>
      <c r="C10" s="18" t="s">
        <v>74</v>
      </c>
      <c r="D10" s="18" t="s">
        <v>63</v>
      </c>
      <c r="E10" s="18">
        <v>1987</v>
      </c>
      <c r="F10" s="18">
        <v>6842</v>
      </c>
      <c r="G10" s="18"/>
      <c r="H10" s="19" t="s">
        <v>75</v>
      </c>
      <c r="I10" s="20">
        <v>5</v>
      </c>
      <c r="J10" s="18">
        <v>6</v>
      </c>
      <c r="K10" s="18"/>
      <c r="L10" s="18"/>
      <c r="M10" s="18"/>
      <c r="N10" s="18"/>
      <c r="O10" s="18"/>
      <c r="P10" s="18" t="s">
        <v>215</v>
      </c>
    </row>
    <row r="11" spans="1:16" s="21" customFormat="1" ht="22.5">
      <c r="A11" s="17" t="s">
        <v>35</v>
      </c>
      <c r="B11" s="18" t="s">
        <v>76</v>
      </c>
      <c r="C11" s="18" t="s">
        <v>77</v>
      </c>
      <c r="D11" s="18" t="s">
        <v>63</v>
      </c>
      <c r="E11" s="18">
        <v>1978</v>
      </c>
      <c r="F11" s="18">
        <v>6842</v>
      </c>
      <c r="G11" s="18"/>
      <c r="H11" s="19" t="s">
        <v>78</v>
      </c>
      <c r="I11" s="20" t="s">
        <v>67</v>
      </c>
      <c r="J11" s="18">
        <v>6</v>
      </c>
      <c r="K11" s="18"/>
      <c r="L11" s="22" t="s">
        <v>217</v>
      </c>
      <c r="M11" s="18"/>
      <c r="N11" s="18"/>
      <c r="O11" s="18"/>
      <c r="P11" s="18" t="s">
        <v>215</v>
      </c>
    </row>
    <row r="12" spans="1:16" s="21" customFormat="1" ht="22.5">
      <c r="A12" s="17" t="s">
        <v>36</v>
      </c>
      <c r="B12" s="18" t="s">
        <v>79</v>
      </c>
      <c r="C12" s="18" t="s">
        <v>80</v>
      </c>
      <c r="D12" s="18" t="s">
        <v>63</v>
      </c>
      <c r="E12" s="18">
        <v>1982</v>
      </c>
      <c r="F12" s="18">
        <v>2120</v>
      </c>
      <c r="G12" s="18"/>
      <c r="H12" s="19" t="s">
        <v>81</v>
      </c>
      <c r="I12" s="20">
        <v>0.9</v>
      </c>
      <c r="J12" s="18">
        <v>5</v>
      </c>
      <c r="K12" s="18"/>
      <c r="L12" s="18"/>
      <c r="M12" s="18"/>
      <c r="N12" s="18"/>
      <c r="O12" s="18"/>
      <c r="P12" s="18" t="s">
        <v>215</v>
      </c>
    </row>
    <row r="13" spans="1:16" s="21" customFormat="1" ht="22.5">
      <c r="A13" s="17" t="s">
        <v>37</v>
      </c>
      <c r="B13" s="18" t="s">
        <v>82</v>
      </c>
      <c r="C13" s="18" t="s">
        <v>83</v>
      </c>
      <c r="D13" s="18" t="s">
        <v>63</v>
      </c>
      <c r="E13" s="18">
        <v>1979</v>
      </c>
      <c r="F13" s="18">
        <v>11100</v>
      </c>
      <c r="G13" s="18"/>
      <c r="H13" s="19" t="s">
        <v>84</v>
      </c>
      <c r="I13" s="20" t="s">
        <v>85</v>
      </c>
      <c r="J13" s="18">
        <v>6</v>
      </c>
      <c r="K13" s="18"/>
      <c r="L13" s="18"/>
      <c r="M13" s="18"/>
      <c r="N13" s="18"/>
      <c r="O13" s="18"/>
      <c r="P13" s="18" t="s">
        <v>215</v>
      </c>
    </row>
    <row r="14" spans="1:16" s="21" customFormat="1" ht="22.5">
      <c r="A14" s="17" t="s">
        <v>38</v>
      </c>
      <c r="B14" s="18" t="s">
        <v>86</v>
      </c>
      <c r="C14" s="18" t="s">
        <v>87</v>
      </c>
      <c r="D14" s="18" t="s">
        <v>63</v>
      </c>
      <c r="E14" s="18">
        <v>2002</v>
      </c>
      <c r="F14" s="18">
        <v>2402</v>
      </c>
      <c r="G14" s="18" t="s">
        <v>88</v>
      </c>
      <c r="H14" s="19" t="s">
        <v>89</v>
      </c>
      <c r="I14" s="20">
        <v>1.5270000000000001</v>
      </c>
      <c r="J14" s="18">
        <v>6</v>
      </c>
      <c r="K14" s="18"/>
      <c r="L14" s="22" t="s">
        <v>218</v>
      </c>
      <c r="M14" s="18"/>
      <c r="N14" s="18"/>
      <c r="O14" s="18"/>
      <c r="P14" s="18" t="s">
        <v>215</v>
      </c>
    </row>
    <row r="15" spans="1:16" s="21" customFormat="1" ht="22.5">
      <c r="A15" s="17" t="s">
        <v>39</v>
      </c>
      <c r="B15" s="18" t="s">
        <v>105</v>
      </c>
      <c r="C15" s="18" t="s">
        <v>90</v>
      </c>
      <c r="D15" s="18" t="s">
        <v>63</v>
      </c>
      <c r="E15" s="18">
        <v>1983</v>
      </c>
      <c r="F15" s="18">
        <v>6842</v>
      </c>
      <c r="G15" s="18"/>
      <c r="H15" s="19" t="s">
        <v>91</v>
      </c>
      <c r="I15" s="20">
        <v>3.92</v>
      </c>
      <c r="J15" s="18">
        <v>2</v>
      </c>
      <c r="K15" s="18"/>
      <c r="L15" s="22" t="s">
        <v>219</v>
      </c>
      <c r="M15" s="18"/>
      <c r="N15" s="18"/>
      <c r="O15" s="18"/>
      <c r="P15" s="18" t="s">
        <v>215</v>
      </c>
    </row>
    <row r="16" spans="1:16" s="21" customFormat="1" ht="22.5">
      <c r="A16" s="17" t="s">
        <v>40</v>
      </c>
      <c r="B16" s="18" t="s">
        <v>92</v>
      </c>
      <c r="C16" s="18" t="s">
        <v>93</v>
      </c>
      <c r="D16" s="18" t="s">
        <v>94</v>
      </c>
      <c r="E16" s="18">
        <v>2009</v>
      </c>
      <c r="F16" s="18"/>
      <c r="G16" s="18"/>
      <c r="H16" s="19" t="s">
        <v>95</v>
      </c>
      <c r="I16" s="20">
        <v>0.37</v>
      </c>
      <c r="J16" s="18"/>
      <c r="K16" s="18"/>
      <c r="L16" s="22" t="s">
        <v>220</v>
      </c>
      <c r="M16" s="18"/>
      <c r="N16" s="18"/>
      <c r="O16" s="18"/>
      <c r="P16" s="18" t="s">
        <v>215</v>
      </c>
    </row>
    <row r="17" spans="1:16" s="21" customFormat="1" ht="22.5">
      <c r="A17" s="17" t="s">
        <v>41</v>
      </c>
      <c r="B17" s="18" t="s">
        <v>96</v>
      </c>
      <c r="C17" s="18" t="s">
        <v>97</v>
      </c>
      <c r="D17" s="18" t="s">
        <v>98</v>
      </c>
      <c r="E17" s="18">
        <v>1990</v>
      </c>
      <c r="F17" s="18">
        <v>6540</v>
      </c>
      <c r="G17" s="18"/>
      <c r="H17" s="19" t="s">
        <v>99</v>
      </c>
      <c r="I17" s="23">
        <v>12500</v>
      </c>
      <c r="J17" s="18">
        <v>42</v>
      </c>
      <c r="K17" s="18"/>
      <c r="L17" s="22" t="s">
        <v>221</v>
      </c>
      <c r="M17" s="18"/>
      <c r="N17" s="18"/>
      <c r="O17" s="18"/>
      <c r="P17" s="18" t="s">
        <v>215</v>
      </c>
    </row>
    <row r="18" spans="1:16" s="21" customFormat="1" ht="22.5">
      <c r="A18" s="17" t="s">
        <v>42</v>
      </c>
      <c r="B18" s="18" t="s">
        <v>100</v>
      </c>
      <c r="C18" s="18" t="s">
        <v>101</v>
      </c>
      <c r="D18" s="18" t="s">
        <v>102</v>
      </c>
      <c r="E18" s="18">
        <v>2007</v>
      </c>
      <c r="F18" s="18">
        <v>1560</v>
      </c>
      <c r="G18" s="18" t="s">
        <v>103</v>
      </c>
      <c r="H18" s="19" t="s">
        <v>104</v>
      </c>
      <c r="I18" s="20" t="s">
        <v>67</v>
      </c>
      <c r="J18" s="18">
        <v>5</v>
      </c>
      <c r="K18" s="18">
        <v>223000</v>
      </c>
      <c r="L18" s="22" t="s">
        <v>222</v>
      </c>
      <c r="M18" s="18">
        <v>14500</v>
      </c>
      <c r="N18" s="25">
        <v>13000</v>
      </c>
      <c r="O18" s="25">
        <v>11700</v>
      </c>
      <c r="P18" s="18" t="s">
        <v>215</v>
      </c>
    </row>
    <row r="19" spans="1:16" ht="22.5">
      <c r="A19" s="17" t="s">
        <v>43</v>
      </c>
      <c r="B19" s="26" t="s">
        <v>253</v>
      </c>
      <c r="C19" s="26" t="s">
        <v>106</v>
      </c>
      <c r="D19" s="26" t="s">
        <v>107</v>
      </c>
      <c r="E19" s="26">
        <v>1997</v>
      </c>
      <c r="F19" s="26">
        <v>2417</v>
      </c>
      <c r="G19" s="26" t="s">
        <v>108</v>
      </c>
      <c r="H19" s="27" t="s">
        <v>109</v>
      </c>
      <c r="I19" s="26" t="s">
        <v>110</v>
      </c>
      <c r="J19" s="26">
        <v>3</v>
      </c>
      <c r="K19" s="28"/>
      <c r="L19" s="26" t="s">
        <v>111</v>
      </c>
      <c r="M19" s="30"/>
      <c r="N19" s="28"/>
      <c r="O19" s="28"/>
      <c r="P19" s="18" t="s">
        <v>215</v>
      </c>
    </row>
    <row r="20" spans="1:16" ht="22.5">
      <c r="A20" s="17" t="s">
        <v>44</v>
      </c>
      <c r="B20" s="31" t="s">
        <v>112</v>
      </c>
      <c r="C20" s="31" t="s">
        <v>113</v>
      </c>
      <c r="D20" s="31" t="s">
        <v>107</v>
      </c>
      <c r="E20" s="31">
        <v>1987</v>
      </c>
      <c r="F20" s="31">
        <v>6842</v>
      </c>
      <c r="G20" s="31" t="s">
        <v>114</v>
      </c>
      <c r="H20" s="32" t="s">
        <v>115</v>
      </c>
      <c r="I20" s="31" t="s">
        <v>67</v>
      </c>
      <c r="J20" s="31">
        <v>2</v>
      </c>
      <c r="K20" s="33"/>
      <c r="L20" s="31" t="s">
        <v>116</v>
      </c>
      <c r="M20" s="34"/>
      <c r="N20" s="33"/>
      <c r="O20" s="33"/>
      <c r="P20" s="18" t="s">
        <v>215</v>
      </c>
    </row>
    <row r="21" spans="1:16" ht="22.5">
      <c r="A21" s="17" t="s">
        <v>45</v>
      </c>
      <c r="B21" s="26" t="s">
        <v>124</v>
      </c>
      <c r="C21" s="26" t="s">
        <v>119</v>
      </c>
      <c r="D21" s="26" t="s">
        <v>107</v>
      </c>
      <c r="E21" s="26">
        <v>1989</v>
      </c>
      <c r="F21" s="26">
        <v>11100</v>
      </c>
      <c r="G21" s="26" t="s">
        <v>120</v>
      </c>
      <c r="H21" s="27" t="s">
        <v>121</v>
      </c>
      <c r="I21" s="26" t="s">
        <v>122</v>
      </c>
      <c r="J21" s="26">
        <v>4</v>
      </c>
      <c r="K21" s="28"/>
      <c r="L21" s="26" t="s">
        <v>123</v>
      </c>
      <c r="M21" s="28"/>
      <c r="N21" s="28"/>
      <c r="O21" s="28"/>
      <c r="P21" s="18" t="s">
        <v>215</v>
      </c>
    </row>
    <row r="22" spans="1:16" ht="22.5">
      <c r="A22" s="17" t="s">
        <v>46</v>
      </c>
      <c r="B22" s="43" t="s">
        <v>131</v>
      </c>
      <c r="C22" s="43" t="s">
        <v>132</v>
      </c>
      <c r="D22" s="43" t="s">
        <v>133</v>
      </c>
      <c r="E22" s="43">
        <v>1987</v>
      </c>
      <c r="F22" s="43" t="s">
        <v>67</v>
      </c>
      <c r="G22" s="43" t="s">
        <v>67</v>
      </c>
      <c r="H22" s="43" t="s">
        <v>134</v>
      </c>
      <c r="I22" s="43" t="s">
        <v>67</v>
      </c>
      <c r="J22" s="43" t="s">
        <v>67</v>
      </c>
      <c r="K22" s="43"/>
      <c r="L22" s="43" t="s">
        <v>135</v>
      </c>
      <c r="M22" s="43"/>
      <c r="N22" s="43"/>
      <c r="O22" s="43"/>
      <c r="P22" s="18" t="s">
        <v>215</v>
      </c>
    </row>
    <row r="23" spans="1:16" ht="22.5">
      <c r="A23" s="17" t="s">
        <v>47</v>
      </c>
      <c r="B23" s="43" t="s">
        <v>136</v>
      </c>
      <c r="C23" s="43" t="s">
        <v>69</v>
      </c>
      <c r="D23" s="43" t="s">
        <v>133</v>
      </c>
      <c r="E23" s="43">
        <v>1996</v>
      </c>
      <c r="F23" s="43">
        <v>1968</v>
      </c>
      <c r="G23" s="43" t="s">
        <v>70</v>
      </c>
      <c r="H23" s="43" t="s">
        <v>137</v>
      </c>
      <c r="I23" s="43" t="s">
        <v>205</v>
      </c>
      <c r="J23" s="43">
        <v>6</v>
      </c>
      <c r="K23" s="43"/>
      <c r="L23" s="43" t="s">
        <v>206</v>
      </c>
      <c r="M23" s="43"/>
      <c r="N23" s="43"/>
      <c r="O23" s="43"/>
      <c r="P23" s="18" t="s">
        <v>215</v>
      </c>
    </row>
    <row r="24" spans="1:16" ht="22.5">
      <c r="A24" s="17" t="s">
        <v>130</v>
      </c>
      <c r="B24" s="43" t="s">
        <v>67</v>
      </c>
      <c r="C24" s="43" t="s">
        <v>194</v>
      </c>
      <c r="D24" s="43" t="s">
        <v>195</v>
      </c>
      <c r="E24" s="43">
        <v>1971</v>
      </c>
      <c r="F24" s="43">
        <v>3420</v>
      </c>
      <c r="G24" s="43"/>
      <c r="H24" s="43">
        <v>352143</v>
      </c>
      <c r="I24" s="43"/>
      <c r="J24" s="43"/>
      <c r="K24" s="43"/>
      <c r="L24" s="43"/>
      <c r="M24" s="43"/>
      <c r="N24" s="43"/>
      <c r="O24" s="43"/>
      <c r="P24" s="18" t="s">
        <v>215</v>
      </c>
    </row>
    <row r="25" spans="1:16" ht="22.5">
      <c r="A25" s="17" t="s">
        <v>176</v>
      </c>
      <c r="B25" s="44" t="s">
        <v>196</v>
      </c>
      <c r="C25" s="44" t="s">
        <v>197</v>
      </c>
      <c r="D25" s="44" t="s">
        <v>198</v>
      </c>
      <c r="E25" s="44">
        <v>2013</v>
      </c>
      <c r="F25" s="44" t="s">
        <v>67</v>
      </c>
      <c r="G25" s="44" t="s">
        <v>67</v>
      </c>
      <c r="H25" s="52" t="s">
        <v>199</v>
      </c>
      <c r="I25" s="44" t="s">
        <v>200</v>
      </c>
      <c r="J25" s="44" t="s">
        <v>67</v>
      </c>
      <c r="K25" s="44"/>
      <c r="L25" s="44" t="s">
        <v>201</v>
      </c>
      <c r="M25" s="44"/>
      <c r="N25" s="44"/>
      <c r="O25" s="44"/>
      <c r="P25" s="18" t="s">
        <v>215</v>
      </c>
    </row>
    <row r="26" spans="1:16" ht="22.5">
      <c r="A26" s="17" t="s">
        <v>177</v>
      </c>
      <c r="B26" s="44" t="s">
        <v>223</v>
      </c>
      <c r="C26" s="44" t="s">
        <v>224</v>
      </c>
      <c r="D26" s="44" t="s">
        <v>102</v>
      </c>
      <c r="E26" s="44">
        <v>2003</v>
      </c>
      <c r="F26" s="44">
        <v>1796</v>
      </c>
      <c r="G26" s="44" t="s">
        <v>225</v>
      </c>
      <c r="H26" s="52" t="s">
        <v>226</v>
      </c>
      <c r="I26" s="44" t="s">
        <v>227</v>
      </c>
      <c r="J26" s="44">
        <v>5</v>
      </c>
      <c r="K26" s="44">
        <v>261500</v>
      </c>
      <c r="L26" s="44" t="s">
        <v>228</v>
      </c>
      <c r="M26" s="44">
        <v>10500</v>
      </c>
      <c r="N26" s="44">
        <v>9500</v>
      </c>
      <c r="O26" s="44">
        <v>8600</v>
      </c>
      <c r="P26" s="18" t="s">
        <v>215</v>
      </c>
    </row>
    <row r="27" spans="1:16" s="54" customFormat="1" ht="22.5">
      <c r="A27" s="17" t="s">
        <v>178</v>
      </c>
      <c r="B27" s="44" t="s">
        <v>229</v>
      </c>
      <c r="C27" s="44" t="s">
        <v>230</v>
      </c>
      <c r="D27" s="44" t="s">
        <v>107</v>
      </c>
      <c r="E27" s="44">
        <v>2016</v>
      </c>
      <c r="F27" s="44">
        <v>9291</v>
      </c>
      <c r="G27" s="44" t="s">
        <v>231</v>
      </c>
      <c r="H27" s="52" t="s">
        <v>232</v>
      </c>
      <c r="I27" s="44" t="s">
        <v>233</v>
      </c>
      <c r="J27" s="44">
        <v>6</v>
      </c>
      <c r="K27" s="44">
        <v>3138</v>
      </c>
      <c r="L27" s="44" t="s">
        <v>234</v>
      </c>
      <c r="M27" s="44">
        <v>850000</v>
      </c>
      <c r="N27" s="44">
        <v>800000</v>
      </c>
      <c r="O27" s="44">
        <v>750000</v>
      </c>
      <c r="P27" s="29" t="s">
        <v>215</v>
      </c>
    </row>
    <row r="28" spans="1:16" s="54" customFormat="1" ht="33.75">
      <c r="A28" s="17" t="s">
        <v>179</v>
      </c>
      <c r="B28" s="44" t="s">
        <v>235</v>
      </c>
      <c r="C28" s="44" t="s">
        <v>236</v>
      </c>
      <c r="D28" s="44" t="s">
        <v>237</v>
      </c>
      <c r="E28" s="44">
        <v>2007</v>
      </c>
      <c r="F28" s="44">
        <v>2287</v>
      </c>
      <c r="G28" s="44" t="s">
        <v>238</v>
      </c>
      <c r="H28" s="52" t="s">
        <v>239</v>
      </c>
      <c r="I28" s="44" t="s">
        <v>240</v>
      </c>
      <c r="J28" s="44">
        <v>7</v>
      </c>
      <c r="K28" s="44"/>
      <c r="L28" s="44" t="s">
        <v>241</v>
      </c>
      <c r="M28" s="44"/>
      <c r="N28" s="44"/>
      <c r="O28" s="44"/>
      <c r="P28" s="44" t="s">
        <v>254</v>
      </c>
    </row>
    <row r="29" spans="1:16" s="54" customFormat="1" ht="22.5">
      <c r="A29" s="17" t="s">
        <v>180</v>
      </c>
      <c r="B29" s="44" t="s">
        <v>242</v>
      </c>
      <c r="C29" s="44" t="s">
        <v>243</v>
      </c>
      <c r="D29" s="44" t="s">
        <v>107</v>
      </c>
      <c r="E29" s="44">
        <v>1999</v>
      </c>
      <c r="F29" s="44">
        <v>0</v>
      </c>
      <c r="G29" s="44">
        <v>0</v>
      </c>
      <c r="H29" s="52" t="s">
        <v>244</v>
      </c>
      <c r="I29" s="44" t="s">
        <v>67</v>
      </c>
      <c r="J29" s="44" t="s">
        <v>67</v>
      </c>
      <c r="K29" s="44"/>
      <c r="L29" s="44" t="s">
        <v>245</v>
      </c>
      <c r="M29" s="44"/>
      <c r="N29" s="44"/>
      <c r="O29" s="44"/>
      <c r="P29" s="44" t="s">
        <v>268</v>
      </c>
    </row>
    <row r="30" spans="1:16" s="54" customFormat="1" ht="33.75">
      <c r="A30" s="17" t="s">
        <v>181</v>
      </c>
      <c r="B30" s="44" t="s">
        <v>246</v>
      </c>
      <c r="C30" s="44" t="s">
        <v>247</v>
      </c>
      <c r="D30" s="44" t="s">
        <v>248</v>
      </c>
      <c r="E30" s="44">
        <v>2017</v>
      </c>
      <c r="F30" s="44">
        <v>7120</v>
      </c>
      <c r="G30" s="44" t="s">
        <v>249</v>
      </c>
      <c r="H30" s="52" t="s">
        <v>250</v>
      </c>
      <c r="I30" s="44" t="s">
        <v>251</v>
      </c>
      <c r="J30" s="44">
        <v>1</v>
      </c>
      <c r="K30" s="44"/>
      <c r="L30" s="44" t="s">
        <v>252</v>
      </c>
      <c r="M30" s="44"/>
      <c r="N30" s="44"/>
      <c r="O30" s="44"/>
      <c r="P30" s="44" t="s">
        <v>255</v>
      </c>
    </row>
    <row r="31" spans="1:16" s="54" customFormat="1" ht="33.75">
      <c r="A31" s="17" t="s">
        <v>182</v>
      </c>
      <c r="B31" s="44" t="s">
        <v>256</v>
      </c>
      <c r="C31" s="44" t="s">
        <v>257</v>
      </c>
      <c r="D31" s="44" t="s">
        <v>258</v>
      </c>
      <c r="E31" s="44">
        <v>1984</v>
      </c>
      <c r="F31" s="44" t="s">
        <v>67</v>
      </c>
      <c r="G31" s="44" t="s">
        <v>67</v>
      </c>
      <c r="H31" s="52" t="s">
        <v>259</v>
      </c>
      <c r="I31" s="44" t="s">
        <v>260</v>
      </c>
      <c r="J31" s="44" t="s">
        <v>67</v>
      </c>
      <c r="K31" s="44"/>
      <c r="L31" s="44" t="s">
        <v>261</v>
      </c>
      <c r="M31" s="44"/>
      <c r="N31" s="44"/>
      <c r="O31" s="44"/>
      <c r="P31" s="44" t="s">
        <v>262</v>
      </c>
    </row>
    <row r="32" spans="1:16" ht="12.75">
      <c r="A32" s="67" t="s">
        <v>263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12.75">
      <c r="A33" s="67" t="s">
        <v>264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6" ht="12.75">
      <c r="A34" s="66" t="s">
        <v>138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</row>
    <row r="35" ht="12.75">
      <c r="A35" s="24" t="s">
        <v>265</v>
      </c>
    </row>
    <row r="36" ht="12.75">
      <c r="A36" s="24" t="s">
        <v>266</v>
      </c>
    </row>
    <row r="37" ht="12.75">
      <c r="A37" t="s">
        <v>267</v>
      </c>
    </row>
  </sheetData>
  <sheetProtection selectLockedCells="1" selectUnlockedCells="1"/>
  <mergeCells count="7">
    <mergeCell ref="A2:P2"/>
    <mergeCell ref="A3:P3"/>
    <mergeCell ref="A4:P4"/>
    <mergeCell ref="A5:P5"/>
    <mergeCell ref="A34:P34"/>
    <mergeCell ref="A32:P32"/>
    <mergeCell ref="A33:P33"/>
  </mergeCells>
  <printOptions horizontalCentered="1" verticalCentered="1"/>
  <pageMargins left="0.1968503937007874" right="0.1968503937007874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Marcin Pieńkosz</cp:lastModifiedBy>
  <cp:lastPrinted>2017-12-09T11:42:02Z</cp:lastPrinted>
  <dcterms:created xsi:type="dcterms:W3CDTF">2011-11-11T14:58:39Z</dcterms:created>
  <dcterms:modified xsi:type="dcterms:W3CDTF">2017-12-13T09:22:48Z</dcterms:modified>
  <cp:category/>
  <cp:version/>
  <cp:contentType/>
  <cp:contentStatus/>
</cp:coreProperties>
</file>