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5480" windowHeight="9360" tabRatio="532" activeTab="1"/>
  </bookViews>
  <sheets>
    <sheet name="HRF" sheetId="8" r:id="rId1"/>
    <sheet name="Tabela elementów" sheetId="1" r:id="rId2"/>
  </sheets>
  <definedNames>
    <definedName name="_xlnm.Print_Area" localSheetId="0">HRF!$A$1:$AB$35</definedName>
    <definedName name="_xlnm.Print_Area" localSheetId="1">'Tabela elementów'!$A$1:$I$38</definedName>
  </definedNames>
  <calcPr calcId="125725" fullPrecision="0"/>
</workbook>
</file>

<file path=xl/calcChain.xml><?xml version="1.0" encoding="utf-8"?>
<calcChain xmlns="http://schemas.openxmlformats.org/spreadsheetml/2006/main">
  <c r="C4" i="1"/>
  <c r="C16" s="1"/>
  <c r="C9" i="8"/>
  <c r="D4" i="1"/>
  <c r="D5"/>
  <c r="D6"/>
  <c r="D7"/>
  <c r="D8"/>
  <c r="D9"/>
  <c r="D10"/>
  <c r="D11"/>
  <c r="D12"/>
  <c r="D13"/>
  <c r="D14"/>
  <c r="D15"/>
  <c r="D10" i="8"/>
  <c r="E10"/>
  <c r="F10"/>
  <c r="G10"/>
  <c r="H10"/>
  <c r="I10"/>
  <c r="K10"/>
  <c r="L10"/>
  <c r="M10"/>
  <c r="N10"/>
  <c r="O10"/>
  <c r="P10"/>
  <c r="Q10"/>
  <c r="R10"/>
  <c r="S10"/>
  <c r="T10"/>
  <c r="U10"/>
  <c r="V10"/>
  <c r="Y22"/>
  <c r="E21"/>
  <c r="F21"/>
  <c r="G21"/>
  <c r="H21"/>
  <c r="I21"/>
  <c r="M21"/>
  <c r="N21"/>
  <c r="O21"/>
  <c r="P21"/>
  <c r="Q21"/>
  <c r="R21"/>
  <c r="S21"/>
  <c r="T21"/>
  <c r="U21"/>
  <c r="X21"/>
  <c r="Y21"/>
  <c r="Y23" s="1"/>
  <c r="AA21"/>
  <c r="AA23" s="1"/>
  <c r="D21"/>
  <c r="A19"/>
  <c r="A17"/>
  <c r="A15"/>
  <c r="A13"/>
  <c r="A11"/>
  <c r="A9"/>
  <c r="A7"/>
  <c r="A5"/>
  <c r="D20"/>
  <c r="E20"/>
  <c r="F20"/>
  <c r="G20"/>
  <c r="H20"/>
  <c r="I20"/>
  <c r="J20"/>
  <c r="K20"/>
  <c r="L20"/>
  <c r="M20"/>
  <c r="M22" s="1"/>
  <c r="M23" s="1"/>
  <c r="N20"/>
  <c r="N22" s="1"/>
  <c r="N23" s="1"/>
  <c r="O20"/>
  <c r="O22" s="1"/>
  <c r="O23" s="1"/>
  <c r="P20"/>
  <c r="P22" s="1"/>
  <c r="P23" s="1"/>
  <c r="Q20"/>
  <c r="Q22" s="1"/>
  <c r="Q23" s="1"/>
  <c r="R20"/>
  <c r="R22" s="1"/>
  <c r="R23" s="1"/>
  <c r="S20"/>
  <c r="S22" s="1"/>
  <c r="S23" s="1"/>
  <c r="T20"/>
  <c r="T22" s="1"/>
  <c r="T23" s="1"/>
  <c r="U20"/>
  <c r="U22" s="1"/>
  <c r="U23" s="1"/>
  <c r="V20"/>
  <c r="W20"/>
  <c r="X20"/>
  <c r="X22" s="1"/>
  <c r="AA20"/>
  <c r="AA22" s="1"/>
  <c r="C19"/>
  <c r="Z19" s="1"/>
  <c r="Z21" s="1"/>
  <c r="B19"/>
  <c r="D6"/>
  <c r="D22" s="1"/>
  <c r="D23" s="1"/>
  <c r="E6"/>
  <c r="E22" s="1"/>
  <c r="E23" s="1"/>
  <c r="F6"/>
  <c r="F22" s="1"/>
  <c r="F23" s="1"/>
  <c r="G6"/>
  <c r="G22" s="1"/>
  <c r="G23" s="1"/>
  <c r="H6"/>
  <c r="H22" s="1"/>
  <c r="H23" s="1"/>
  <c r="I6"/>
  <c r="I22" s="1"/>
  <c r="I23" s="1"/>
  <c r="D8"/>
  <c r="E8"/>
  <c r="F8"/>
  <c r="G8"/>
  <c r="H8"/>
  <c r="I8"/>
  <c r="D18"/>
  <c r="E18"/>
  <c r="F18"/>
  <c r="G18"/>
  <c r="H18"/>
  <c r="I18"/>
  <c r="D16"/>
  <c r="E16"/>
  <c r="F16"/>
  <c r="G16"/>
  <c r="H16"/>
  <c r="I16"/>
  <c r="D12"/>
  <c r="E12"/>
  <c r="F12"/>
  <c r="G12"/>
  <c r="H12"/>
  <c r="I12"/>
  <c r="W7"/>
  <c r="W8" s="1"/>
  <c r="V7"/>
  <c r="V8" s="1"/>
  <c r="C17"/>
  <c r="C18" s="1"/>
  <c r="K18" s="1"/>
  <c r="K22" s="1"/>
  <c r="C15"/>
  <c r="W15" s="1"/>
  <c r="AB15" s="1"/>
  <c r="C13"/>
  <c r="C14" s="1"/>
  <c r="L14" s="1"/>
  <c r="L22" s="1"/>
  <c r="C11"/>
  <c r="C12" s="1"/>
  <c r="W12" s="1"/>
  <c r="AB12" s="1"/>
  <c r="C10"/>
  <c r="C5"/>
  <c r="C6" s="1"/>
  <c r="V6" s="1"/>
  <c r="B17"/>
  <c r="B15"/>
  <c r="B13"/>
  <c r="B11"/>
  <c r="B9"/>
  <c r="B7"/>
  <c r="B5"/>
  <c r="D3" i="1"/>
  <c r="D16" s="1"/>
  <c r="X23" i="8" l="1"/>
  <c r="V22"/>
  <c r="K17"/>
  <c r="K21" s="1"/>
  <c r="K23" s="1"/>
  <c r="V5"/>
  <c r="V21" s="1"/>
  <c r="V23" s="1"/>
  <c r="W11"/>
  <c r="AB11" s="1"/>
  <c r="L13"/>
  <c r="AB18"/>
  <c r="C7"/>
  <c r="C21" s="1"/>
  <c r="C20"/>
  <c r="Z20"/>
  <c r="Z22" s="1"/>
  <c r="Z23" s="1"/>
  <c r="AB19"/>
  <c r="AB8"/>
  <c r="AB7"/>
  <c r="AB5"/>
  <c r="AB6"/>
  <c r="AB14"/>
  <c r="J9"/>
  <c r="J10" s="1"/>
  <c r="J22" s="1"/>
  <c r="C16"/>
  <c r="C8" l="1"/>
  <c r="C22" s="1"/>
  <c r="AB17"/>
  <c r="AB13"/>
  <c r="L21"/>
  <c r="L23" s="1"/>
  <c r="W21"/>
  <c r="C29" s="1"/>
  <c r="AB9"/>
  <c r="J21"/>
  <c r="AB20"/>
  <c r="AB10"/>
  <c r="W16"/>
  <c r="C23" l="1"/>
  <c r="C25"/>
  <c r="C33" s="1"/>
  <c r="J23"/>
  <c r="W22"/>
  <c r="C30" s="1"/>
  <c r="C31" s="1"/>
  <c r="C26"/>
  <c r="AB21"/>
  <c r="AB16"/>
  <c r="C27" l="1"/>
  <c r="W23"/>
  <c r="AB22"/>
  <c r="AB23" s="1"/>
  <c r="C34" l="1"/>
  <c r="C35" s="1"/>
</calcChain>
</file>

<file path=xl/comments1.xml><?xml version="1.0" encoding="utf-8"?>
<comments xmlns="http://schemas.openxmlformats.org/spreadsheetml/2006/main">
  <authors>
    <author>Autor</author>
  </authors>
  <commentList>
    <comment ref="V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segmenty A, B, C
</t>
        </r>
      </text>
    </comment>
    <comment ref="W7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segmenty D, E
</t>
        </r>
      </text>
    </comment>
  </commentList>
</comments>
</file>

<file path=xl/sharedStrings.xml><?xml version="1.0" encoding="utf-8"?>
<sst xmlns="http://schemas.openxmlformats.org/spreadsheetml/2006/main" count="86" uniqueCount="64">
  <si>
    <t>Zespół szkół</t>
  </si>
  <si>
    <t>l.p.</t>
  </si>
  <si>
    <t>element</t>
  </si>
  <si>
    <t>netto</t>
  </si>
  <si>
    <t>brutto</t>
  </si>
  <si>
    <t>Wymiana stolarki okiennej i drzwiowej</t>
  </si>
  <si>
    <t>Docieplenie nadziemia</t>
  </si>
  <si>
    <t>Docieplenie stropów</t>
  </si>
  <si>
    <t>Odtworzenie instalacji odgromowej</t>
  </si>
  <si>
    <t>Remont kotłowni i systemu c.o.</t>
  </si>
  <si>
    <t>Montaż rolet odbijających promienie słoneczne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</si>
  <si>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</si>
  <si>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</si>
  <si>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</si>
  <si>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</si>
  <si>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</si>
  <si>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</si>
  <si>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</si>
  <si>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</si>
  <si>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</si>
  <si>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</si>
  <si>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</si>
  <si>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</si>
  <si>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 kwatrtał 2016</t>
  </si>
  <si>
    <t>II kwatrtał 2016</t>
  </si>
  <si>
    <t>III kwatrtał 2016</t>
  </si>
  <si>
    <t>I kwartał 2017</t>
  </si>
  <si>
    <t>IV kwatrtał 2016</t>
  </si>
  <si>
    <t>II kwartał 2017</t>
  </si>
  <si>
    <t>III kwartał 2017</t>
  </si>
  <si>
    <t>IV kwartał 2017</t>
  </si>
  <si>
    <t>L.p.</t>
  </si>
  <si>
    <t>Element</t>
  </si>
  <si>
    <t>VAT 23%</t>
  </si>
  <si>
    <t>Wartość koszt. robót netto</t>
  </si>
  <si>
    <t>suma netto</t>
  </si>
  <si>
    <t>suma VAT 23%</t>
  </si>
  <si>
    <t>suma brutto</t>
  </si>
  <si>
    <t>VAT</t>
  </si>
  <si>
    <t xml:space="preserve">przerób netto 2017 </t>
  </si>
  <si>
    <t>przerób netto 2016</t>
  </si>
  <si>
    <t>segment A</t>
  </si>
  <si>
    <t>segment B</t>
  </si>
  <si>
    <t>segment C</t>
  </si>
  <si>
    <t>segment D</t>
  </si>
  <si>
    <t>segment E</t>
  </si>
  <si>
    <t>Audyt powykonawczy</t>
  </si>
  <si>
    <t xml:space="preserve">Uwaga: </t>
  </si>
  <si>
    <t>lipiec 2017 - docieplenie nadziemia segmenty A, B, C</t>
  </si>
  <si>
    <t>sierpień 2017 - docieplenie nadziemia segmenty D, E</t>
  </si>
  <si>
    <t>Roboty wykonywane i rozliczane będą zgodnie z powyższym harmonogramem</t>
  </si>
  <si>
    <t>Przewiduje się fakturowanie kwartalne.</t>
  </si>
  <si>
    <t>Uwaga:</t>
  </si>
  <si>
    <t>Po uzupełnieniu kwot netto HRF uzupełni się automatycznie</t>
  </si>
  <si>
    <t xml:space="preserve">Do oferty należy załączyć HRF. </t>
  </si>
  <si>
    <t xml:space="preserve">Korzystanie z niniejszego arkusza nie jest obowiązkowe. </t>
  </si>
  <si>
    <t>Wykonawcy mogą sporządzić HRF samodzielnie w dowolnym formacie</t>
  </si>
  <si>
    <t>Wymiana lamp na energooszczędne i z czujnikami obecności</t>
  </si>
  <si>
    <t>Roboty będą wykonywane w miesiącach oznaczonych kolorem zielonym.</t>
  </si>
  <si>
    <t>suma brutto 2016</t>
  </si>
  <si>
    <t>suma brutto 2017</t>
  </si>
  <si>
    <t>suma brutto 2016+2017</t>
  </si>
  <si>
    <t>ogółem netto 2016+2017</t>
  </si>
  <si>
    <t>Załącznik nr 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</si>
</sst>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4" fontId="0" fillId="0" borderId="0" xfId="0" applyNumberFormat="1"/>
    <xf numFmtId="4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 vertical="center"/>
    </xf>
    <xf numFmtId="4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2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10" xfId="0" applyNumberFormat="1" applyFont="1" applyBorder="1"/>
    <xf numFmtId="0" fontId="7" fillId="0" borderId="0" xfId="0" applyFont="1"/>
    <xf numFmtId="4" fontId="2" fillId="0" borderId="0" xfId="0" applyNumberFormat="1" applyFont="1" applyBorder="1" applyAlignment="1">
      <alignment horizontal="center"/>
    </xf>
    <xf numFmtId="4" fontId="8" fillId="0" borderId="1" xfId="0" applyNumberFormat="1" applyFont="1" applyBorder="1"/>
    <xf numFmtId="4" fontId="2" fillId="2" borderId="7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8" fillId="0" borderId="11" xfId="0" applyNumberFormat="1" applyFont="1" applyBorder="1"/>
    <xf numFmtId="0" fontId="0" fillId="0" borderId="1" xfId="0" applyBorder="1" applyAlignment="1">
      <alignment horizontal="center" vertical="center"/>
    </xf>
    <xf numFmtId="4" fontId="2" fillId="0" borderId="16" xfId="0" applyNumberFormat="1" applyFont="1" applyBorder="1"/>
    <xf numFmtId="0" fontId="0" fillId="0" borderId="17" xfId="0" applyBorder="1"/>
    <xf numFmtId="4" fontId="2" fillId="0" borderId="5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/>
    <xf numFmtId="0" fontId="0" fillId="0" borderId="0" xfId="0" applyBorder="1"/>
    <xf numFmtId="4" fontId="1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 applyBorder="1"/>
    <xf numFmtId="0" fontId="7" fillId="0" borderId="0" xfId="0" applyFont="1" applyBorder="1"/>
    <xf numFmtId="0" fontId="0" fillId="0" borderId="0" xfId="0" applyFill="1" applyBorder="1"/>
    <xf numFmtId="4" fontId="1" fillId="0" borderId="0" xfId="0" applyNumberFormat="1" applyFont="1" applyFill="1" applyBorder="1"/>
    <xf numFmtId="4" fontId="0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right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6" xfId="0" applyNumberFormat="1" applyFont="1" applyBorder="1"/>
    <xf numFmtId="4" fontId="8" fillId="0" borderId="16" xfId="0" applyNumberFormat="1" applyFont="1" applyBorder="1"/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/>
    <xf numFmtId="4" fontId="2" fillId="0" borderId="22" xfId="0" applyNumberFormat="1" applyFont="1" applyBorder="1"/>
    <xf numFmtId="4" fontId="8" fillId="2" borderId="7" xfId="0" applyNumberFormat="1" applyFont="1" applyFill="1" applyBorder="1" applyAlignment="1">
      <alignment horizontal="right" vertical="center"/>
    </xf>
    <xf numFmtId="4" fontId="0" fillId="0" borderId="1" xfId="0" applyNumberFormat="1" applyFont="1" applyBorder="1"/>
    <xf numFmtId="4" fontId="1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2" fillId="0" borderId="14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view="pageBreakPreview" zoomScaleSheetLayoutView="100" zoomScalePageLayoutView="70" workbookViewId="0">
      <selection activeCell="C22" sqref="C22"/>
    </sheetView>
  </sheetViews>
  <sheetFormatPr defaultRowHeight="15"/>
  <cols>
    <col min="1" max="1" width="3" customWidth="1"/>
    <col min="2" max="2" width="19.7109375" customWidth="1"/>
    <col min="3" max="3" width="12.140625" customWidth="1"/>
    <col min="4" max="4" width="5.85546875" hidden="1" customWidth="1"/>
    <col min="5" max="5" width="4.5703125" hidden="1" customWidth="1"/>
    <col min="6" max="6" width="7" hidden="1" customWidth="1"/>
    <col min="7" max="7" width="6.42578125" hidden="1" customWidth="1"/>
    <col min="8" max="8" width="4.7109375" hidden="1" customWidth="1"/>
    <col min="9" max="9" width="6.42578125" hidden="1" customWidth="1"/>
    <col min="10" max="11" width="9.7109375" customWidth="1"/>
    <col min="12" max="12" width="10.85546875" customWidth="1"/>
    <col min="13" max="13" width="8.7109375" customWidth="1"/>
    <col min="14" max="14" width="6.42578125" customWidth="1"/>
    <col min="15" max="15" width="6.85546875" customWidth="1"/>
    <col min="16" max="16" width="5.85546875" customWidth="1"/>
    <col min="17" max="17" width="4.5703125" customWidth="1"/>
    <col min="18" max="18" width="6" customWidth="1"/>
    <col min="19" max="19" width="6.5703125" customWidth="1"/>
    <col min="20" max="20" width="5.28515625" customWidth="1"/>
    <col min="21" max="21" width="7.42578125" customWidth="1"/>
    <col min="22" max="22" width="11.5703125" customWidth="1"/>
    <col min="23" max="23" width="9.85546875" customWidth="1"/>
    <col min="24" max="24" width="6.7109375" customWidth="1"/>
    <col min="25" max="25" width="7.7109375" customWidth="1"/>
    <col min="26" max="26" width="8.5703125" customWidth="1"/>
    <col min="27" max="27" width="7.140625" customWidth="1"/>
    <col min="28" max="28" width="12.5703125" bestFit="1" customWidth="1"/>
    <col min="31" max="31" width="11" customWidth="1"/>
  </cols>
  <sheetData>
    <row r="1" spans="1:31">
      <c r="AA1" t="s">
        <v>63</v>
      </c>
    </row>
    <row r="2" spans="1:31" ht="13.5" customHeight="1"/>
    <row r="3" spans="1:31" ht="27" customHeight="1">
      <c r="A3" s="89" t="s">
        <v>31</v>
      </c>
      <c r="B3" s="91" t="s">
        <v>32</v>
      </c>
      <c r="C3" s="11" t="s">
        <v>34</v>
      </c>
      <c r="D3" s="84" t="s">
        <v>23</v>
      </c>
      <c r="E3" s="84"/>
      <c r="F3" s="84"/>
      <c r="G3" s="84" t="s">
        <v>24</v>
      </c>
      <c r="H3" s="84"/>
      <c r="I3" s="84"/>
      <c r="J3" s="84" t="s">
        <v>25</v>
      </c>
      <c r="K3" s="84"/>
      <c r="L3" s="84"/>
      <c r="M3" s="84" t="s">
        <v>27</v>
      </c>
      <c r="N3" s="84"/>
      <c r="O3" s="84"/>
      <c r="P3" s="84" t="s">
        <v>26</v>
      </c>
      <c r="Q3" s="84"/>
      <c r="R3" s="84"/>
      <c r="S3" s="84" t="s">
        <v>28</v>
      </c>
      <c r="T3" s="84"/>
      <c r="U3" s="84"/>
      <c r="V3" s="84" t="s">
        <v>29</v>
      </c>
      <c r="W3" s="84"/>
      <c r="X3" s="84"/>
      <c r="Y3" s="84" t="s">
        <v>30</v>
      </c>
      <c r="Z3" s="84"/>
      <c r="AA3" s="84"/>
    </row>
    <row r="4" spans="1:31" ht="17.25" customHeight="1" thickBot="1">
      <c r="A4" s="90"/>
      <c r="B4" s="92"/>
      <c r="C4" s="13" t="s">
        <v>38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</row>
    <row r="5" spans="1:31" ht="24.75" customHeight="1">
      <c r="A5" s="87">
        <f>'Tabela elementów'!A3</f>
        <v>1</v>
      </c>
      <c r="B5" s="21" t="str">
        <f>'Tabela elementów'!B3</f>
        <v>Wymiana stolarki okiennej i drzwiowej</v>
      </c>
      <c r="C5" s="22">
        <f>'Tabela elementów'!C3</f>
        <v>0</v>
      </c>
      <c r="D5" s="23">
        <v>0</v>
      </c>
      <c r="E5" s="23">
        <v>0</v>
      </c>
      <c r="F5" s="24">
        <v>0</v>
      </c>
      <c r="G5" s="23">
        <v>0</v>
      </c>
      <c r="H5" s="23">
        <v>0</v>
      </c>
      <c r="I5" s="23">
        <v>0</v>
      </c>
      <c r="J5" s="24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5">
        <f>C5</f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45">
        <f t="shared" ref="AB5:AB18" si="0">SUM(D5:AA5)</f>
        <v>0</v>
      </c>
    </row>
    <row r="6" spans="1:31" ht="14.25" customHeight="1" thickBot="1">
      <c r="A6" s="88"/>
      <c r="B6" s="27" t="s">
        <v>33</v>
      </c>
      <c r="C6" s="28">
        <f>(C5*1.23)-C5</f>
        <v>0</v>
      </c>
      <c r="D6" s="28">
        <f t="shared" ref="D6:I6" si="1">(D5*1.23)-D5</f>
        <v>0</v>
      </c>
      <c r="E6" s="28">
        <f t="shared" si="1"/>
        <v>0</v>
      </c>
      <c r="F6" s="28">
        <f t="shared" si="1"/>
        <v>0</v>
      </c>
      <c r="G6" s="28">
        <f t="shared" si="1"/>
        <v>0</v>
      </c>
      <c r="H6" s="28">
        <f t="shared" si="1"/>
        <v>0</v>
      </c>
      <c r="I6" s="28">
        <f t="shared" si="1"/>
        <v>0</v>
      </c>
      <c r="J6" s="30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31">
        <f>C6</f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40">
        <f t="shared" si="0"/>
        <v>0</v>
      </c>
      <c r="AE6" s="5"/>
    </row>
    <row r="7" spans="1:31" ht="18.75" customHeight="1">
      <c r="A7" s="87">
        <f>'Tabela elementów'!A4</f>
        <v>2</v>
      </c>
      <c r="B7" s="21" t="str">
        <f>'Tabela elementów'!B4</f>
        <v>Docieplenie nadziemia</v>
      </c>
      <c r="C7" s="22">
        <f>'Tabela elementów'!C4</f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5">
        <f>'Tabela elementów'!C5+'Tabela elementów'!C6+'Tabela elementów'!C7</f>
        <v>0</v>
      </c>
      <c r="W7" s="34">
        <f>'Tabela elementów'!C8+'Tabela elementów'!C9</f>
        <v>0</v>
      </c>
      <c r="X7" s="26">
        <v>0</v>
      </c>
      <c r="Y7" s="26">
        <v>0</v>
      </c>
      <c r="Z7" s="26">
        <v>0</v>
      </c>
      <c r="AA7" s="26">
        <v>0</v>
      </c>
      <c r="AB7" s="46">
        <f t="shared" si="0"/>
        <v>0</v>
      </c>
      <c r="AE7" s="5"/>
    </row>
    <row r="8" spans="1:31" ht="14.25" customHeight="1" thickBot="1">
      <c r="A8" s="88"/>
      <c r="B8" s="27" t="s">
        <v>33</v>
      </c>
      <c r="C8" s="28">
        <f>(C7*1.23)-C7</f>
        <v>0</v>
      </c>
      <c r="D8" s="28">
        <f t="shared" ref="D8:I8" si="2">(D7*1.23)-D7</f>
        <v>0</v>
      </c>
      <c r="E8" s="28">
        <f t="shared" si="2"/>
        <v>0</v>
      </c>
      <c r="F8" s="28">
        <f t="shared" si="2"/>
        <v>0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44">
        <f>(V7*1.23)-V7</f>
        <v>0</v>
      </c>
      <c r="W8" s="44">
        <f>(W7*1.23)-W7</f>
        <v>0</v>
      </c>
      <c r="X8" s="32">
        <v>0</v>
      </c>
      <c r="Y8" s="32">
        <v>0</v>
      </c>
      <c r="Z8" s="32">
        <v>0</v>
      </c>
      <c r="AA8" s="32">
        <v>0</v>
      </c>
      <c r="AB8" s="47">
        <f t="shared" si="0"/>
        <v>0</v>
      </c>
      <c r="AE8" s="5"/>
    </row>
    <row r="9" spans="1:31">
      <c r="A9" s="87">
        <f>'Tabela elementów'!A10</f>
        <v>3</v>
      </c>
      <c r="B9" s="15" t="str">
        <f>'Tabela elementów'!B10</f>
        <v>Docieplenie stropów</v>
      </c>
      <c r="C9" s="16">
        <f>'Tabela elementów'!C10</f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f>C9</f>
        <v>0</v>
      </c>
      <c r="K9" s="33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40">
        <f t="shared" si="0"/>
        <v>0</v>
      </c>
      <c r="AE9" s="5"/>
    </row>
    <row r="10" spans="1:31" ht="15.75" thickBot="1">
      <c r="A10" s="88"/>
      <c r="B10" s="35" t="s">
        <v>33</v>
      </c>
      <c r="C10" s="36">
        <f>(C9*1.23)-C9</f>
        <v>0</v>
      </c>
      <c r="D10" s="36">
        <f t="shared" ref="D10:V10" si="3">(D9*1.23)-D9</f>
        <v>0</v>
      </c>
      <c r="E10" s="36">
        <f t="shared" si="3"/>
        <v>0</v>
      </c>
      <c r="F10" s="36">
        <f t="shared" si="3"/>
        <v>0</v>
      </c>
      <c r="G10" s="36">
        <f t="shared" si="3"/>
        <v>0</v>
      </c>
      <c r="H10" s="36">
        <f t="shared" si="3"/>
        <v>0</v>
      </c>
      <c r="I10" s="36">
        <f t="shared" si="3"/>
        <v>0</v>
      </c>
      <c r="J10" s="52">
        <f t="shared" si="3"/>
        <v>0</v>
      </c>
      <c r="K10" s="36">
        <f t="shared" si="3"/>
        <v>0</v>
      </c>
      <c r="L10" s="36">
        <f t="shared" si="3"/>
        <v>0</v>
      </c>
      <c r="M10" s="36">
        <f t="shared" si="3"/>
        <v>0</v>
      </c>
      <c r="N10" s="36">
        <f t="shared" si="3"/>
        <v>0</v>
      </c>
      <c r="O10" s="36">
        <f t="shared" si="3"/>
        <v>0</v>
      </c>
      <c r="P10" s="36">
        <f t="shared" si="3"/>
        <v>0</v>
      </c>
      <c r="Q10" s="36">
        <f t="shared" si="3"/>
        <v>0</v>
      </c>
      <c r="R10" s="36">
        <f t="shared" si="3"/>
        <v>0</v>
      </c>
      <c r="S10" s="36">
        <f t="shared" si="3"/>
        <v>0</v>
      </c>
      <c r="T10" s="36">
        <f t="shared" si="3"/>
        <v>0</v>
      </c>
      <c r="U10" s="36">
        <f t="shared" si="3"/>
        <v>0</v>
      </c>
      <c r="V10" s="36">
        <f t="shared" si="3"/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40">
        <f t="shared" si="0"/>
        <v>0</v>
      </c>
      <c r="AE10" s="5"/>
    </row>
    <row r="11" spans="1:31" ht="27" customHeight="1">
      <c r="A11" s="87">
        <f>'Tabela elementów'!A11</f>
        <v>4</v>
      </c>
      <c r="B11" s="21" t="str">
        <f>'Tabela elementów'!B11</f>
        <v>Odtworzenie instalacji odgromowej</v>
      </c>
      <c r="C11" s="22">
        <f>'Tabela elementów'!C11</f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4">
        <v>0</v>
      </c>
      <c r="W11" s="25">
        <f>C11</f>
        <v>0</v>
      </c>
      <c r="X11" s="26">
        <v>0</v>
      </c>
      <c r="Y11" s="26">
        <v>0</v>
      </c>
      <c r="Z11" s="26">
        <v>0</v>
      </c>
      <c r="AA11" s="26">
        <v>0</v>
      </c>
      <c r="AB11" s="45">
        <f t="shared" si="0"/>
        <v>0</v>
      </c>
      <c r="AE11" s="5"/>
    </row>
    <row r="12" spans="1:31" ht="14.25" customHeight="1" thickBot="1">
      <c r="A12" s="88"/>
      <c r="B12" s="27" t="s">
        <v>33</v>
      </c>
      <c r="C12" s="28">
        <f>(C11*1.23)-C11</f>
        <v>0</v>
      </c>
      <c r="D12" s="28">
        <f t="shared" ref="D12:I12" si="4">(D11*1.23)-D11</f>
        <v>0</v>
      </c>
      <c r="E12" s="28">
        <f t="shared" si="4"/>
        <v>0</v>
      </c>
      <c r="F12" s="28">
        <f t="shared" si="4"/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30">
        <v>0</v>
      </c>
      <c r="W12" s="31">
        <f>C12</f>
        <v>0</v>
      </c>
      <c r="X12" s="32">
        <v>0</v>
      </c>
      <c r="Y12" s="32">
        <v>0</v>
      </c>
      <c r="Z12" s="32">
        <v>0</v>
      </c>
      <c r="AA12" s="32">
        <v>0</v>
      </c>
      <c r="AB12" s="40">
        <f t="shared" si="0"/>
        <v>0</v>
      </c>
    </row>
    <row r="13" spans="1:31" ht="24">
      <c r="A13" s="87">
        <f>'Tabela elementów'!A12</f>
        <v>5</v>
      </c>
      <c r="B13" s="15" t="str">
        <f>'Tabela elementów'!B12</f>
        <v>Remont kotłowni i systemu c.o.</v>
      </c>
      <c r="C13" s="16">
        <f>'Tabela elementów'!C12</f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8">
        <f>C13</f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45">
        <f t="shared" si="0"/>
        <v>0</v>
      </c>
    </row>
    <row r="14" spans="1:31" ht="15.75" thickBot="1">
      <c r="A14" s="88"/>
      <c r="B14" s="35" t="s">
        <v>33</v>
      </c>
      <c r="C14" s="36">
        <f>(C13*1.23)-C13</f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8">
        <f>C14</f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40">
        <f t="shared" si="0"/>
        <v>0</v>
      </c>
    </row>
    <row r="15" spans="1:31" ht="35.25" customHeight="1">
      <c r="A15" s="87">
        <f>'Tabela elementów'!A13</f>
        <v>6</v>
      </c>
      <c r="B15" s="21" t="str">
        <f>'Tabela elementów'!B13</f>
        <v>Montaż rolet odbijających promienie słoneczne</v>
      </c>
      <c r="C15" s="22">
        <f>'Tabela elementów'!C13</f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34">
        <f>C15</f>
        <v>0</v>
      </c>
      <c r="X15" s="26">
        <v>0</v>
      </c>
      <c r="Y15" s="26">
        <v>0</v>
      </c>
      <c r="Z15" s="26">
        <v>0</v>
      </c>
      <c r="AA15" s="26">
        <v>0</v>
      </c>
      <c r="AB15" s="45">
        <f t="shared" si="0"/>
        <v>0</v>
      </c>
    </row>
    <row r="16" spans="1:31" ht="15.75" customHeight="1" thickBot="1">
      <c r="A16" s="88"/>
      <c r="B16" s="27" t="s">
        <v>33</v>
      </c>
      <c r="C16" s="28">
        <f>(C15*1.23)-C15</f>
        <v>0</v>
      </c>
      <c r="D16" s="28">
        <f t="shared" ref="D16:I16" si="5">(D15*1.23)-D15</f>
        <v>0</v>
      </c>
      <c r="E16" s="28">
        <f t="shared" si="5"/>
        <v>0</v>
      </c>
      <c r="F16" s="28">
        <f t="shared" si="5"/>
        <v>0</v>
      </c>
      <c r="G16" s="28">
        <f t="shared" si="5"/>
        <v>0</v>
      </c>
      <c r="H16" s="28">
        <f t="shared" si="5"/>
        <v>0</v>
      </c>
      <c r="I16" s="28">
        <f t="shared" si="5"/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19">
        <f>C16</f>
        <v>0</v>
      </c>
      <c r="X16" s="32">
        <v>0</v>
      </c>
      <c r="Y16" s="32">
        <v>0</v>
      </c>
      <c r="Z16" s="32">
        <v>0</v>
      </c>
      <c r="AA16" s="32">
        <v>0</v>
      </c>
      <c r="AB16" s="40">
        <f t="shared" si="0"/>
        <v>0</v>
      </c>
    </row>
    <row r="17" spans="1:29" ht="36">
      <c r="A17" s="87">
        <f>'Tabela elementów'!A14</f>
        <v>7</v>
      </c>
      <c r="B17" s="21" t="str">
        <f>'Tabela elementów'!B14</f>
        <v>Wymiana lamp na energooszczędne i z czujnikami obecności</v>
      </c>
      <c r="C17" s="22">
        <f>'Tabela elementów'!C14</f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5">
        <f>C17</f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45">
        <f t="shared" si="0"/>
        <v>0</v>
      </c>
    </row>
    <row r="18" spans="1:29" ht="15.75" thickBot="1">
      <c r="A18" s="90"/>
      <c r="B18" s="35" t="s">
        <v>33</v>
      </c>
      <c r="C18" s="36">
        <f>(C17*1.23)-C17</f>
        <v>0</v>
      </c>
      <c r="D18" s="36">
        <f t="shared" ref="D18:I18" si="6">(D17*1.23)-D17</f>
        <v>0</v>
      </c>
      <c r="E18" s="36">
        <f t="shared" si="6"/>
        <v>0</v>
      </c>
      <c r="F18" s="36">
        <f t="shared" si="6"/>
        <v>0</v>
      </c>
      <c r="G18" s="36">
        <f t="shared" si="6"/>
        <v>0</v>
      </c>
      <c r="H18" s="36">
        <f t="shared" si="6"/>
        <v>0</v>
      </c>
      <c r="I18" s="36">
        <f t="shared" si="6"/>
        <v>0</v>
      </c>
      <c r="J18" s="37">
        <v>0</v>
      </c>
      <c r="K18" s="38">
        <f>C18</f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49">
        <f t="shared" si="0"/>
        <v>0</v>
      </c>
    </row>
    <row r="19" spans="1:29">
      <c r="A19" s="87">
        <f>'Tabela elementów'!A15</f>
        <v>8</v>
      </c>
      <c r="B19" s="21" t="str">
        <f>'Tabela elementów'!B15</f>
        <v>Audyt powykonawczy</v>
      </c>
      <c r="C19" s="22">
        <f>'Tabela elementów'!C15</f>
        <v>0</v>
      </c>
      <c r="D19" s="22">
        <v>0</v>
      </c>
      <c r="E19" s="22"/>
      <c r="F19" s="22"/>
      <c r="G19" s="22"/>
      <c r="H19" s="22"/>
      <c r="I19" s="22"/>
      <c r="J19" s="23"/>
      <c r="K19" s="24"/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6">
        <v>0</v>
      </c>
      <c r="X19" s="26">
        <v>0</v>
      </c>
      <c r="Y19" s="51">
        <v>0</v>
      </c>
      <c r="Z19" s="34">
        <f>C19</f>
        <v>0</v>
      </c>
      <c r="AA19" s="26"/>
      <c r="AB19" s="79">
        <f>SUM(D19:AA19)</f>
        <v>0</v>
      </c>
      <c r="AC19" s="50"/>
    </row>
    <row r="20" spans="1:29" ht="15" customHeight="1" thickBot="1">
      <c r="A20" s="88"/>
      <c r="B20" s="27" t="s">
        <v>33</v>
      </c>
      <c r="C20" s="36">
        <f>(C19*1.23)-C19</f>
        <v>0</v>
      </c>
      <c r="D20" s="36">
        <f t="shared" ref="D20:AA20" si="7">(D19*1.23)-D19</f>
        <v>0</v>
      </c>
      <c r="E20" s="36">
        <f t="shared" si="7"/>
        <v>0</v>
      </c>
      <c r="F20" s="36">
        <f t="shared" si="7"/>
        <v>0</v>
      </c>
      <c r="G20" s="36">
        <f t="shared" si="7"/>
        <v>0</v>
      </c>
      <c r="H20" s="36">
        <f t="shared" si="7"/>
        <v>0</v>
      </c>
      <c r="I20" s="36">
        <f t="shared" si="7"/>
        <v>0</v>
      </c>
      <c r="J20" s="36">
        <f t="shared" si="7"/>
        <v>0</v>
      </c>
      <c r="K20" s="36">
        <f t="shared" si="7"/>
        <v>0</v>
      </c>
      <c r="L20" s="36">
        <f t="shared" si="7"/>
        <v>0</v>
      </c>
      <c r="M20" s="36">
        <f t="shared" si="7"/>
        <v>0</v>
      </c>
      <c r="N20" s="36">
        <f t="shared" si="7"/>
        <v>0</v>
      </c>
      <c r="O20" s="36">
        <f t="shared" si="7"/>
        <v>0</v>
      </c>
      <c r="P20" s="36">
        <f t="shared" si="7"/>
        <v>0</v>
      </c>
      <c r="Q20" s="36">
        <f t="shared" si="7"/>
        <v>0</v>
      </c>
      <c r="R20" s="36">
        <f t="shared" si="7"/>
        <v>0</v>
      </c>
      <c r="S20" s="36">
        <f t="shared" si="7"/>
        <v>0</v>
      </c>
      <c r="T20" s="36">
        <f t="shared" si="7"/>
        <v>0</v>
      </c>
      <c r="U20" s="36">
        <f t="shared" si="7"/>
        <v>0</v>
      </c>
      <c r="V20" s="36">
        <f t="shared" si="7"/>
        <v>0</v>
      </c>
      <c r="W20" s="36">
        <f t="shared" si="7"/>
        <v>0</v>
      </c>
      <c r="X20" s="36">
        <f t="shared" si="7"/>
        <v>0</v>
      </c>
      <c r="Y20" s="53">
        <v>0</v>
      </c>
      <c r="Z20" s="52">
        <f t="shared" si="7"/>
        <v>0</v>
      </c>
      <c r="AA20" s="36">
        <f t="shared" si="7"/>
        <v>0</v>
      </c>
      <c r="AB20" s="80">
        <f>SUM(D20:AA20)</f>
        <v>0</v>
      </c>
      <c r="AC20" s="50"/>
    </row>
    <row r="21" spans="1:29">
      <c r="A21" s="85" t="s">
        <v>35</v>
      </c>
      <c r="B21" s="86"/>
      <c r="C21" s="26">
        <f>C5+C7+C9+C11+C13+C15+C17+C19</f>
        <v>0</v>
      </c>
      <c r="D21" s="26">
        <f>D5+D7+D9+D11+D13+D15+D17+D19</f>
        <v>0</v>
      </c>
      <c r="E21" s="26">
        <f t="shared" ref="E21:AA21" si="8">E5+E7+E9+E11+E13+E15+E17+E19</f>
        <v>0</v>
      </c>
      <c r="F21" s="51">
        <f t="shared" si="8"/>
        <v>0</v>
      </c>
      <c r="G21" s="26">
        <f t="shared" si="8"/>
        <v>0</v>
      </c>
      <c r="H21" s="26">
        <f t="shared" si="8"/>
        <v>0</v>
      </c>
      <c r="I21" s="26">
        <f t="shared" si="8"/>
        <v>0</v>
      </c>
      <c r="J21" s="34">
        <f t="shared" si="8"/>
        <v>0</v>
      </c>
      <c r="K21" s="34">
        <f t="shared" si="8"/>
        <v>0</v>
      </c>
      <c r="L21" s="34">
        <f t="shared" si="8"/>
        <v>0</v>
      </c>
      <c r="M21" s="26">
        <f t="shared" si="8"/>
        <v>0</v>
      </c>
      <c r="N21" s="26">
        <f t="shared" si="8"/>
        <v>0</v>
      </c>
      <c r="O21" s="26">
        <f t="shared" si="8"/>
        <v>0</v>
      </c>
      <c r="P21" s="26">
        <f t="shared" si="8"/>
        <v>0</v>
      </c>
      <c r="Q21" s="26">
        <f t="shared" si="8"/>
        <v>0</v>
      </c>
      <c r="R21" s="26">
        <f t="shared" si="8"/>
        <v>0</v>
      </c>
      <c r="S21" s="26">
        <f t="shared" si="8"/>
        <v>0</v>
      </c>
      <c r="T21" s="26">
        <f t="shared" si="8"/>
        <v>0</v>
      </c>
      <c r="U21" s="26">
        <f t="shared" si="8"/>
        <v>0</v>
      </c>
      <c r="V21" s="34">
        <f t="shared" si="8"/>
        <v>0</v>
      </c>
      <c r="W21" s="34">
        <f t="shared" si="8"/>
        <v>0</v>
      </c>
      <c r="X21" s="26">
        <f t="shared" si="8"/>
        <v>0</v>
      </c>
      <c r="Y21" s="26">
        <f t="shared" si="8"/>
        <v>0</v>
      </c>
      <c r="Z21" s="34">
        <f t="shared" si="8"/>
        <v>0</v>
      </c>
      <c r="AA21" s="26">
        <f t="shared" si="8"/>
        <v>0</v>
      </c>
      <c r="AB21" s="76">
        <f>SUM(D21:AA21)</f>
        <v>0</v>
      </c>
    </row>
    <row r="22" spans="1:29">
      <c r="A22" s="94" t="s">
        <v>36</v>
      </c>
      <c r="B22" s="95"/>
      <c r="C22" s="39">
        <f>C6+C8+C10+C12+C14+C16+C18+C20</f>
        <v>0</v>
      </c>
      <c r="D22" s="39">
        <f>D6+D8+D10+D12+D14+D16+D18+D20</f>
        <v>0</v>
      </c>
      <c r="E22" s="39">
        <f t="shared" ref="E22:AA22" si="9">E6+E8+E10+E12+E14+E16+E18+E20</f>
        <v>0</v>
      </c>
      <c r="F22" s="39">
        <f t="shared" si="9"/>
        <v>0</v>
      </c>
      <c r="G22" s="39">
        <f t="shared" si="9"/>
        <v>0</v>
      </c>
      <c r="H22" s="39">
        <f t="shared" si="9"/>
        <v>0</v>
      </c>
      <c r="I22" s="39">
        <f t="shared" si="9"/>
        <v>0</v>
      </c>
      <c r="J22" s="72">
        <f t="shared" si="9"/>
        <v>0</v>
      </c>
      <c r="K22" s="72">
        <f t="shared" si="9"/>
        <v>0</v>
      </c>
      <c r="L22" s="72">
        <f t="shared" si="9"/>
        <v>0</v>
      </c>
      <c r="M22" s="39">
        <f t="shared" si="9"/>
        <v>0</v>
      </c>
      <c r="N22" s="39">
        <f t="shared" si="9"/>
        <v>0</v>
      </c>
      <c r="O22" s="39">
        <f t="shared" si="9"/>
        <v>0</v>
      </c>
      <c r="P22" s="39">
        <f t="shared" si="9"/>
        <v>0</v>
      </c>
      <c r="Q22" s="39">
        <f t="shared" si="9"/>
        <v>0</v>
      </c>
      <c r="R22" s="39">
        <f t="shared" si="9"/>
        <v>0</v>
      </c>
      <c r="S22" s="39">
        <f t="shared" si="9"/>
        <v>0</v>
      </c>
      <c r="T22" s="39">
        <f t="shared" si="9"/>
        <v>0</v>
      </c>
      <c r="U22" s="39">
        <f t="shared" si="9"/>
        <v>0</v>
      </c>
      <c r="V22" s="72">
        <f t="shared" si="9"/>
        <v>0</v>
      </c>
      <c r="W22" s="72">
        <f t="shared" si="9"/>
        <v>0</v>
      </c>
      <c r="X22" s="39">
        <f t="shared" si="9"/>
        <v>0</v>
      </c>
      <c r="Y22" s="39">
        <f t="shared" si="9"/>
        <v>0</v>
      </c>
      <c r="Z22" s="72">
        <f t="shared" si="9"/>
        <v>0</v>
      </c>
      <c r="AA22" s="39">
        <f t="shared" si="9"/>
        <v>0</v>
      </c>
      <c r="AB22" s="77">
        <f>SUM(D22:AA22)</f>
        <v>0</v>
      </c>
    </row>
    <row r="23" spans="1:29" ht="15.75" thickBot="1">
      <c r="A23" s="98" t="s">
        <v>37</v>
      </c>
      <c r="B23" s="99"/>
      <c r="C23" s="74">
        <f>C21+C22</f>
        <v>0</v>
      </c>
      <c r="D23" s="73">
        <f t="shared" ref="D23:AB23" si="10">D21+D22</f>
        <v>0</v>
      </c>
      <c r="E23" s="73">
        <f t="shared" si="10"/>
        <v>0</v>
      </c>
      <c r="F23" s="73">
        <f t="shared" si="10"/>
        <v>0</v>
      </c>
      <c r="G23" s="73">
        <f t="shared" si="10"/>
        <v>0</v>
      </c>
      <c r="H23" s="73">
        <f t="shared" si="10"/>
        <v>0</v>
      </c>
      <c r="I23" s="73">
        <f t="shared" si="10"/>
        <v>0</v>
      </c>
      <c r="J23" s="81">
        <f t="shared" si="10"/>
        <v>0</v>
      </c>
      <c r="K23" s="81">
        <f t="shared" si="10"/>
        <v>0</v>
      </c>
      <c r="L23" s="81">
        <f t="shared" si="10"/>
        <v>0</v>
      </c>
      <c r="M23" s="74">
        <f t="shared" si="10"/>
        <v>0</v>
      </c>
      <c r="N23" s="74">
        <f t="shared" si="10"/>
        <v>0</v>
      </c>
      <c r="O23" s="74">
        <f t="shared" si="10"/>
        <v>0</v>
      </c>
      <c r="P23" s="74">
        <f t="shared" si="10"/>
        <v>0</v>
      </c>
      <c r="Q23" s="74">
        <f t="shared" si="10"/>
        <v>0</v>
      </c>
      <c r="R23" s="74">
        <f t="shared" si="10"/>
        <v>0</v>
      </c>
      <c r="S23" s="74">
        <f t="shared" si="10"/>
        <v>0</v>
      </c>
      <c r="T23" s="74">
        <f t="shared" si="10"/>
        <v>0</v>
      </c>
      <c r="U23" s="74">
        <f t="shared" si="10"/>
        <v>0</v>
      </c>
      <c r="V23" s="81">
        <f>V21+V22</f>
        <v>0</v>
      </c>
      <c r="W23" s="81">
        <f t="shared" si="10"/>
        <v>0</v>
      </c>
      <c r="X23" s="74">
        <f t="shared" si="10"/>
        <v>0</v>
      </c>
      <c r="Y23" s="74">
        <f t="shared" si="10"/>
        <v>0</v>
      </c>
      <c r="Z23" s="81">
        <f t="shared" si="10"/>
        <v>0</v>
      </c>
      <c r="AA23" s="74">
        <f t="shared" si="10"/>
        <v>0</v>
      </c>
      <c r="AB23" s="75">
        <f t="shared" si="10"/>
        <v>0</v>
      </c>
    </row>
    <row r="24" spans="1:29">
      <c r="A24" s="8"/>
      <c r="B24" s="8"/>
      <c r="C24" s="8"/>
    </row>
    <row r="25" spans="1:29">
      <c r="A25" s="8"/>
      <c r="B25" s="10" t="s">
        <v>40</v>
      </c>
      <c r="C25" s="9">
        <f>SUM(D21:O21)</f>
        <v>0</v>
      </c>
      <c r="D25" s="96"/>
      <c r="E25" s="93"/>
      <c r="J25" s="97"/>
      <c r="K25" s="97"/>
      <c r="L25" t="s">
        <v>47</v>
      </c>
    </row>
    <row r="26" spans="1:29">
      <c r="A26" s="8"/>
      <c r="B26" s="10" t="s">
        <v>38</v>
      </c>
      <c r="C26" s="9">
        <f>SUM(D22:O22)</f>
        <v>0</v>
      </c>
      <c r="D26" s="42"/>
      <c r="E26" s="42"/>
      <c r="J26" s="6"/>
      <c r="L26" t="s">
        <v>50</v>
      </c>
    </row>
    <row r="27" spans="1:29">
      <c r="A27" s="8"/>
      <c r="B27" s="78" t="s">
        <v>59</v>
      </c>
      <c r="C27" s="9">
        <f>SUM(C25:C26)</f>
        <v>0</v>
      </c>
      <c r="J27" s="97"/>
      <c r="K27" s="97"/>
      <c r="L27" t="s">
        <v>58</v>
      </c>
      <c r="V27" s="7"/>
    </row>
    <row r="28" spans="1:29">
      <c r="A28" s="8"/>
      <c r="L28" t="s">
        <v>48</v>
      </c>
    </row>
    <row r="29" spans="1:29">
      <c r="A29" s="8"/>
      <c r="B29" s="10" t="s">
        <v>39</v>
      </c>
      <c r="C29" s="9">
        <f>SUM(P21:AA21)</f>
        <v>0</v>
      </c>
      <c r="J29" s="97"/>
      <c r="K29" s="97"/>
      <c r="L29" t="s">
        <v>49</v>
      </c>
    </row>
    <row r="30" spans="1:29">
      <c r="A30" s="8"/>
      <c r="B30" s="10" t="s">
        <v>38</v>
      </c>
      <c r="C30" s="9">
        <f>SUM(P22:AA22)</f>
        <v>0</v>
      </c>
      <c r="D30" s="93"/>
      <c r="E30" s="93"/>
      <c r="J30" s="6"/>
      <c r="L30" t="s">
        <v>51</v>
      </c>
    </row>
    <row r="31" spans="1:29">
      <c r="A31" s="8"/>
      <c r="B31" s="78" t="s">
        <v>60</v>
      </c>
      <c r="C31" s="9">
        <f>SUM(C29:C30)</f>
        <v>0</v>
      </c>
      <c r="D31" s="42"/>
      <c r="E31" s="42"/>
    </row>
    <row r="32" spans="1:29">
      <c r="A32" s="8"/>
      <c r="W32" s="6"/>
    </row>
    <row r="33" spans="2:12">
      <c r="B33" s="10" t="s">
        <v>62</v>
      </c>
      <c r="C33" s="43">
        <f>C25+C29</f>
        <v>0</v>
      </c>
    </row>
    <row r="34" spans="2:12">
      <c r="B34" s="10" t="s">
        <v>38</v>
      </c>
      <c r="C34" s="43">
        <f>C26+C30</f>
        <v>0</v>
      </c>
    </row>
    <row r="35" spans="2:12">
      <c r="B35" s="78" t="s">
        <v>61</v>
      </c>
      <c r="C35" s="9">
        <f>SUM(C33:C34)</f>
        <v>0</v>
      </c>
      <c r="K35" s="5"/>
      <c r="L35" s="5"/>
    </row>
    <row r="36" spans="2:12">
      <c r="C36" s="5"/>
    </row>
    <row r="37" spans="2:12">
      <c r="B37" s="71"/>
      <c r="C37" s="54"/>
    </row>
    <row r="38" spans="2:12">
      <c r="B38" s="71"/>
      <c r="C38" s="54"/>
      <c r="L38" s="6"/>
    </row>
    <row r="40" spans="2:12">
      <c r="C40" s="5"/>
    </row>
    <row r="41" spans="2:12">
      <c r="C41" s="5"/>
    </row>
  </sheetData>
  <mergeCells count="26">
    <mergeCell ref="D30:E30"/>
    <mergeCell ref="M3:O3"/>
    <mergeCell ref="P3:R3"/>
    <mergeCell ref="A19:A20"/>
    <mergeCell ref="S3:U3"/>
    <mergeCell ref="A22:B22"/>
    <mergeCell ref="D25:E25"/>
    <mergeCell ref="J25:K25"/>
    <mergeCell ref="J27:K27"/>
    <mergeCell ref="J29:K29"/>
    <mergeCell ref="A23:B23"/>
    <mergeCell ref="A15:A16"/>
    <mergeCell ref="A17:A18"/>
    <mergeCell ref="Y3:AA3"/>
    <mergeCell ref="A21:B21"/>
    <mergeCell ref="A5:A6"/>
    <mergeCell ref="A7:A8"/>
    <mergeCell ref="A9:A10"/>
    <mergeCell ref="A11:A12"/>
    <mergeCell ref="A3:A4"/>
    <mergeCell ref="B3:B4"/>
    <mergeCell ref="D3:F3"/>
    <mergeCell ref="G3:I3"/>
    <mergeCell ref="J3:L3"/>
    <mergeCell ref="A13:A14"/>
    <mergeCell ref="V3:X3"/>
  </mergeCells>
  <pageMargins left="0.7" right="0.7" top="0.75" bottom="0.75" header="0.3" footer="0.3"/>
  <pageSetup paperSize="9" scale="70" orientation="landscape" r:id="rId1"/>
  <colBreaks count="1" manualBreakCount="1">
    <brk id="2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workbookViewId="0">
      <selection activeCell="F14" sqref="F14"/>
    </sheetView>
  </sheetViews>
  <sheetFormatPr defaultRowHeight="15"/>
  <cols>
    <col min="1" max="1" width="6.42578125" customWidth="1"/>
    <col min="2" max="2" width="64" customWidth="1"/>
    <col min="3" max="5" width="11.28515625" customWidth="1"/>
    <col min="6" max="7" width="13" customWidth="1"/>
    <col min="8" max="8" width="11.85546875" customWidth="1"/>
    <col min="9" max="9" width="10" bestFit="1" customWidth="1"/>
    <col min="10" max="10" width="12.28515625" customWidth="1"/>
  </cols>
  <sheetData>
    <row r="1" spans="1:11">
      <c r="A1" t="s">
        <v>0</v>
      </c>
      <c r="E1" s="55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55"/>
    </row>
    <row r="3" spans="1:11">
      <c r="A3" s="3">
        <v>1</v>
      </c>
      <c r="B3" s="2" t="s">
        <v>5</v>
      </c>
      <c r="C3" s="82">
        <v>0</v>
      </c>
      <c r="D3" s="82">
        <f>C3*1.23</f>
        <v>0</v>
      </c>
      <c r="E3" s="56"/>
    </row>
    <row r="4" spans="1:11">
      <c r="A4" s="3">
        <v>2</v>
      </c>
      <c r="B4" s="2" t="s">
        <v>6</v>
      </c>
      <c r="C4" s="82">
        <f>C5+C6+C7+C8+C9</f>
        <v>0</v>
      </c>
      <c r="D4" s="82">
        <f t="shared" ref="D4:D15" si="0">C4*1.23</f>
        <v>0</v>
      </c>
      <c r="E4" s="56"/>
    </row>
    <row r="5" spans="1:11">
      <c r="A5" s="12"/>
      <c r="B5" s="2" t="s">
        <v>41</v>
      </c>
      <c r="C5" s="82">
        <v>0</v>
      </c>
      <c r="D5" s="82">
        <f t="shared" si="0"/>
        <v>0</v>
      </c>
      <c r="E5" s="57"/>
    </row>
    <row r="6" spans="1:11">
      <c r="A6" s="12"/>
      <c r="B6" s="2" t="s">
        <v>42</v>
      </c>
      <c r="C6" s="82">
        <v>0</v>
      </c>
      <c r="D6" s="82">
        <f t="shared" si="0"/>
        <v>0</v>
      </c>
      <c r="E6" s="5"/>
    </row>
    <row r="7" spans="1:11">
      <c r="A7" s="12"/>
      <c r="B7" s="2" t="s">
        <v>43</v>
      </c>
      <c r="C7" s="82">
        <v>0</v>
      </c>
      <c r="D7" s="82">
        <f t="shared" si="0"/>
        <v>0</v>
      </c>
      <c r="E7" s="5"/>
    </row>
    <row r="8" spans="1:11">
      <c r="A8" s="12"/>
      <c r="B8" s="2" t="s">
        <v>44</v>
      </c>
      <c r="C8" s="82">
        <v>0</v>
      </c>
      <c r="D8" s="82">
        <f t="shared" si="0"/>
        <v>0</v>
      </c>
      <c r="E8" s="5"/>
    </row>
    <row r="9" spans="1:11">
      <c r="A9" s="12"/>
      <c r="B9" s="2" t="s">
        <v>45</v>
      </c>
      <c r="C9" s="82">
        <v>0</v>
      </c>
      <c r="D9" s="82">
        <f t="shared" si="0"/>
        <v>0</v>
      </c>
      <c r="E9" s="5"/>
    </row>
    <row r="10" spans="1:11">
      <c r="A10" s="3">
        <v>3</v>
      </c>
      <c r="B10" s="2" t="s">
        <v>7</v>
      </c>
      <c r="C10" s="82">
        <v>0</v>
      </c>
      <c r="D10" s="82">
        <f t="shared" si="0"/>
        <v>0</v>
      </c>
      <c r="E10" s="58"/>
      <c r="I10" s="41"/>
      <c r="J10" s="41"/>
      <c r="K10" s="41"/>
    </row>
    <row r="11" spans="1:11">
      <c r="A11" s="3">
        <v>4</v>
      </c>
      <c r="B11" s="2" t="s">
        <v>8</v>
      </c>
      <c r="C11" s="82">
        <v>0</v>
      </c>
      <c r="D11" s="82">
        <f t="shared" si="0"/>
        <v>0</v>
      </c>
      <c r="E11" s="59"/>
      <c r="I11" s="41"/>
      <c r="J11" s="41"/>
      <c r="K11" s="41"/>
    </row>
    <row r="12" spans="1:11">
      <c r="A12" s="3">
        <v>5</v>
      </c>
      <c r="B12" s="2" t="s">
        <v>9</v>
      </c>
      <c r="C12" s="82">
        <v>0</v>
      </c>
      <c r="D12" s="82">
        <f t="shared" si="0"/>
        <v>0</v>
      </c>
      <c r="E12" s="56"/>
    </row>
    <row r="13" spans="1:11">
      <c r="A13" s="3">
        <v>6</v>
      </c>
      <c r="B13" s="4" t="s">
        <v>10</v>
      </c>
      <c r="C13" s="82">
        <v>0</v>
      </c>
      <c r="D13" s="82">
        <f t="shared" si="0"/>
        <v>0</v>
      </c>
      <c r="E13" s="56"/>
    </row>
    <row r="14" spans="1:11">
      <c r="A14" s="3">
        <v>7</v>
      </c>
      <c r="B14" s="2" t="s">
        <v>57</v>
      </c>
      <c r="C14" s="82">
        <v>0</v>
      </c>
      <c r="D14" s="82">
        <f t="shared" si="0"/>
        <v>0</v>
      </c>
      <c r="E14" s="56"/>
    </row>
    <row r="15" spans="1:11">
      <c r="A15" s="48">
        <v>8</v>
      </c>
      <c r="B15" s="4" t="s">
        <v>46</v>
      </c>
      <c r="C15" s="82">
        <v>0</v>
      </c>
      <c r="D15" s="82">
        <f t="shared" si="0"/>
        <v>0</v>
      </c>
      <c r="E15" s="56"/>
    </row>
    <row r="16" spans="1:11">
      <c r="A16" s="1"/>
      <c r="C16" s="83">
        <f>C3+C4+C10+C11+C12+C13+C14+C15</f>
        <v>0</v>
      </c>
      <c r="D16" s="83">
        <f>D3+D4+D10+D11+D12+D13+D14+D15</f>
        <v>0</v>
      </c>
      <c r="E16" s="57"/>
      <c r="H16" s="5"/>
    </row>
    <row r="17" spans="1:11">
      <c r="A17" s="1"/>
    </row>
    <row r="18" spans="1:11">
      <c r="A18" s="1"/>
      <c r="B18" t="s">
        <v>52</v>
      </c>
    </row>
    <row r="19" spans="1:11">
      <c r="B19" t="s">
        <v>54</v>
      </c>
    </row>
    <row r="21" spans="1:11">
      <c r="B21" t="s">
        <v>53</v>
      </c>
    </row>
    <row r="22" spans="1:11">
      <c r="B22" t="s">
        <v>55</v>
      </c>
    </row>
    <row r="23" spans="1:11">
      <c r="A23" s="60"/>
      <c r="B23" s="60" t="s">
        <v>56</v>
      </c>
      <c r="C23" s="64"/>
      <c r="D23" s="64"/>
      <c r="E23" s="64"/>
      <c r="F23" s="60"/>
      <c r="G23" s="60"/>
      <c r="H23" s="60"/>
      <c r="I23" s="60"/>
      <c r="J23" s="60"/>
      <c r="K23" s="60"/>
    </row>
    <row r="24" spans="1:1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>
      <c r="A25" s="65"/>
      <c r="B25" s="66"/>
      <c r="C25" s="61"/>
      <c r="D25" s="61"/>
      <c r="E25" s="61"/>
      <c r="F25" s="61"/>
      <c r="G25" s="61"/>
      <c r="H25" s="61"/>
      <c r="I25" s="61"/>
      <c r="J25" s="61"/>
      <c r="K25" s="60"/>
    </row>
    <row r="26" spans="1:11">
      <c r="A26" s="65"/>
      <c r="B26" s="66"/>
      <c r="C26" s="61"/>
      <c r="D26" s="61"/>
      <c r="E26" s="61"/>
      <c r="F26" s="61"/>
      <c r="G26" s="61"/>
      <c r="H26" s="64"/>
      <c r="I26" s="64"/>
      <c r="J26" s="64"/>
      <c r="K26" s="60"/>
    </row>
    <row r="27" spans="1:11">
      <c r="A27" s="68"/>
      <c r="B27" s="69"/>
      <c r="C27" s="62"/>
      <c r="D27" s="62"/>
      <c r="E27" s="62"/>
      <c r="F27" s="61"/>
      <c r="G27" s="61"/>
      <c r="H27" s="64"/>
      <c r="I27" s="64"/>
      <c r="J27" s="64"/>
      <c r="K27" s="60"/>
    </row>
    <row r="28" spans="1:11">
      <c r="A28" s="68"/>
      <c r="B28" s="69"/>
      <c r="C28" s="62"/>
      <c r="D28" s="62"/>
      <c r="E28" s="62"/>
      <c r="F28" s="61"/>
      <c r="G28" s="61"/>
      <c r="H28" s="64"/>
      <c r="I28" s="64"/>
      <c r="J28" s="64"/>
      <c r="K28" s="60"/>
    </row>
    <row r="29" spans="1:11">
      <c r="A29" s="65"/>
      <c r="B29" s="66"/>
      <c r="C29" s="61"/>
      <c r="D29" s="61"/>
      <c r="E29" s="61"/>
      <c r="F29" s="61"/>
      <c r="G29" s="61"/>
      <c r="H29" s="64"/>
      <c r="I29" s="64"/>
      <c r="J29" s="64"/>
      <c r="K29" s="60"/>
    </row>
    <row r="30" spans="1:11">
      <c r="A30" s="63"/>
      <c r="B30" s="60"/>
      <c r="C30" s="64"/>
      <c r="D30" s="64"/>
      <c r="E30" s="64"/>
      <c r="F30" s="62"/>
      <c r="G30" s="62"/>
      <c r="H30" s="64"/>
      <c r="I30" s="64"/>
      <c r="J30" s="64"/>
      <c r="K30" s="60"/>
    </row>
    <row r="31" spans="1:11">
      <c r="A31" s="63"/>
      <c r="B31" s="60"/>
      <c r="C31" s="64"/>
      <c r="D31" s="64"/>
      <c r="E31" s="64"/>
      <c r="F31" s="62"/>
      <c r="G31" s="62"/>
      <c r="H31" s="64"/>
      <c r="I31" s="64"/>
      <c r="J31" s="64"/>
      <c r="K31" s="60"/>
    </row>
    <row r="32" spans="1:11">
      <c r="A32" s="63"/>
      <c r="B32" s="60"/>
      <c r="C32" s="64"/>
      <c r="D32" s="64"/>
      <c r="E32" s="64"/>
      <c r="F32" s="62"/>
      <c r="G32" s="62"/>
      <c r="H32" s="64"/>
      <c r="I32" s="64"/>
      <c r="J32" s="64"/>
      <c r="K32" s="60"/>
    </row>
    <row r="33" spans="1:11">
      <c r="A33" s="63"/>
      <c r="B33" s="60"/>
      <c r="C33" s="64"/>
      <c r="D33" s="64"/>
      <c r="E33" s="64"/>
      <c r="F33" s="62"/>
      <c r="G33" s="62"/>
      <c r="H33" s="64"/>
      <c r="I33" s="64"/>
      <c r="J33" s="64"/>
      <c r="K33" s="60"/>
    </row>
    <row r="34" spans="1:11">
      <c r="A34" s="63"/>
      <c r="B34" s="60"/>
      <c r="C34" s="64"/>
      <c r="D34" s="64"/>
      <c r="E34" s="64"/>
      <c r="F34" s="62"/>
      <c r="G34" s="62"/>
      <c r="H34" s="64"/>
      <c r="I34" s="64"/>
      <c r="J34" s="64"/>
      <c r="K34" s="60"/>
    </row>
    <row r="35" spans="1:11">
      <c r="A35" s="65"/>
      <c r="B35" s="66"/>
      <c r="C35" s="61"/>
      <c r="D35" s="61"/>
      <c r="E35" s="61"/>
      <c r="F35" s="61"/>
      <c r="G35" s="61"/>
      <c r="H35" s="64"/>
      <c r="I35" s="64"/>
      <c r="J35" s="64"/>
      <c r="K35" s="60"/>
    </row>
    <row r="36" spans="1:11">
      <c r="A36" s="63"/>
      <c r="B36" s="60"/>
      <c r="C36" s="64"/>
      <c r="D36" s="64"/>
      <c r="E36" s="64"/>
      <c r="F36" s="61"/>
      <c r="G36" s="61"/>
      <c r="H36" s="64"/>
      <c r="I36" s="64"/>
      <c r="J36" s="64"/>
      <c r="K36" s="60"/>
    </row>
    <row r="37" spans="1:11">
      <c r="A37" s="63"/>
      <c r="B37" s="60"/>
      <c r="C37" s="64"/>
      <c r="D37" s="64"/>
      <c r="E37" s="64"/>
      <c r="F37" s="61"/>
      <c r="G37" s="61"/>
      <c r="H37" s="64"/>
      <c r="I37" s="64"/>
      <c r="J37" s="64"/>
      <c r="K37" s="60"/>
    </row>
    <row r="38" spans="1:11">
      <c r="A38" s="65"/>
      <c r="B38" s="66"/>
      <c r="C38" s="61"/>
      <c r="D38" s="61"/>
      <c r="E38" s="61"/>
      <c r="F38" s="61"/>
      <c r="G38" s="61"/>
      <c r="H38" s="64"/>
      <c r="I38" s="64"/>
      <c r="J38" s="64"/>
      <c r="K38" s="60"/>
    </row>
    <row r="39" spans="1:11">
      <c r="A39" s="67"/>
      <c r="B39" s="60"/>
      <c r="C39" s="64"/>
      <c r="D39" s="64"/>
      <c r="E39" s="64"/>
      <c r="F39" s="61"/>
      <c r="G39" s="61"/>
      <c r="H39" s="64"/>
      <c r="I39" s="64"/>
      <c r="J39" s="64"/>
      <c r="K39" s="60"/>
    </row>
    <row r="40" spans="1:11">
      <c r="A40" s="63"/>
      <c r="B40" s="60"/>
      <c r="C40" s="64"/>
      <c r="D40" s="64"/>
      <c r="E40" s="64"/>
      <c r="F40" s="61"/>
      <c r="G40" s="61"/>
      <c r="H40" s="64"/>
      <c r="I40" s="64"/>
      <c r="J40" s="64"/>
      <c r="K40" s="60"/>
    </row>
    <row r="41" spans="1:11">
      <c r="A41" s="65"/>
      <c r="B41" s="66"/>
      <c r="C41" s="61"/>
      <c r="D41" s="61"/>
      <c r="E41" s="61"/>
      <c r="F41" s="61"/>
      <c r="G41" s="61"/>
      <c r="H41" s="64"/>
      <c r="I41" s="64"/>
      <c r="J41" s="64"/>
      <c r="K41" s="60"/>
    </row>
    <row r="42" spans="1:11" ht="28.5" customHeight="1">
      <c r="A42" s="65"/>
      <c r="B42" s="70"/>
      <c r="C42" s="61"/>
      <c r="D42" s="61"/>
      <c r="E42" s="61"/>
      <c r="F42" s="61"/>
      <c r="G42" s="61"/>
      <c r="H42" s="64"/>
      <c r="I42" s="64"/>
      <c r="J42" s="64"/>
      <c r="K42" s="60"/>
    </row>
    <row r="43" spans="1:11">
      <c r="A43" s="65"/>
      <c r="B43" s="66"/>
      <c r="C43" s="61"/>
      <c r="D43" s="61"/>
      <c r="E43" s="61"/>
      <c r="F43" s="61"/>
      <c r="G43" s="61"/>
      <c r="H43" s="64"/>
      <c r="I43" s="64"/>
      <c r="J43" s="64"/>
      <c r="K43" s="60"/>
    </row>
    <row r="44" spans="1:11">
      <c r="A44" s="65"/>
      <c r="B44" s="66"/>
      <c r="C44" s="61"/>
      <c r="D44" s="61"/>
      <c r="E44" s="61"/>
      <c r="F44" s="61"/>
      <c r="G44" s="61"/>
      <c r="H44" s="64"/>
      <c r="I44" s="64"/>
      <c r="J44" s="64"/>
      <c r="K44" s="60"/>
    </row>
    <row r="45" spans="1:11">
      <c r="A45" s="60"/>
      <c r="B45" s="60"/>
      <c r="C45" s="60"/>
      <c r="D45" s="60"/>
      <c r="E45" s="60"/>
      <c r="F45" s="60"/>
      <c r="G45" s="60"/>
      <c r="H45" s="64"/>
      <c r="I45" s="64"/>
      <c r="J45" s="64"/>
      <c r="K45" s="60"/>
    </row>
    <row r="46" spans="1:11">
      <c r="A46" s="60"/>
      <c r="B46" s="60"/>
      <c r="C46" s="64"/>
      <c r="D46" s="64"/>
      <c r="E46" s="64"/>
      <c r="F46" s="64"/>
      <c r="G46" s="64"/>
      <c r="H46" s="60"/>
      <c r="I46" s="60"/>
      <c r="J46" s="60"/>
      <c r="K46" s="60"/>
    </row>
    <row r="47" spans="1:11">
      <c r="C47" s="5"/>
      <c r="D47" s="5"/>
      <c r="E47" s="5"/>
      <c r="F47" s="5"/>
      <c r="G47" s="5"/>
    </row>
    <row r="48" spans="1:11">
      <c r="B48" s="5"/>
    </row>
    <row r="49" spans="2:4">
      <c r="B49" s="5"/>
    </row>
    <row r="50" spans="2:4">
      <c r="B50" s="5"/>
    </row>
    <row r="51" spans="2:4">
      <c r="B51" s="5"/>
    </row>
    <row r="52" spans="2:4">
      <c r="B52" s="5"/>
    </row>
    <row r="53" spans="2:4">
      <c r="B53" s="5"/>
    </row>
    <row r="54" spans="2:4">
      <c r="B54" s="5"/>
      <c r="C54" s="5"/>
      <c r="D54" s="5"/>
    </row>
  </sheetData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HRF</vt:lpstr>
      <vt:lpstr>Tabela elementów</vt:lpstr>
      <vt:lpstr>HRF!Obszar_wydruku</vt:lpstr>
      <vt:lpstr>'Tabela elementów'!Obszar_wydruku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2016-04-19T13:21:21Z</dcterms:modified>
</cp:coreProperties>
</file>