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6.10.2009" sheetId="1" r:id="rId1"/>
  </sheets>
  <definedNames>
    <definedName name="_xlnm.Print_Area" localSheetId="0">'26.10.2009'!$A$1:$J$93</definedName>
  </definedNames>
  <calcPr fullCalcOnLoad="1"/>
</workbook>
</file>

<file path=xl/sharedStrings.xml><?xml version="1.0" encoding="utf-8"?>
<sst xmlns="http://schemas.openxmlformats.org/spreadsheetml/2006/main" count="131" uniqueCount="85">
  <si>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</si>
  <si>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</si>
  <si>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</si>
  <si>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</si>
  <si>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</si>
  <si>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</si>
  <si>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</si>
  <si>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</si>
  <si>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</si>
  <si>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</si>
  <si>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</si>
  <si>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4010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</si>
  <si>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</si>
  <si>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</si>
  <si>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</si>
  <si>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</si>
  <si>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</si>
  <si>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</si>
  <si>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</si>
  <si>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4300</t>
  </si>
  <si>
    <t>3240</t>
  </si>
  <si>
    <t>Ośrodki pomocy społecznej</t>
  </si>
  <si>
    <t>Edukacyjna opieka wychowawcza</t>
  </si>
  <si>
    <t>Pozostała działalność</t>
  </si>
  <si>
    <t>Pomoc materialna dla uczniów</t>
  </si>
  <si>
    <t>Administracja publiczna</t>
  </si>
  <si>
    <t>Zakup usług pozostałych</t>
  </si>
  <si>
    <t>Zakup materiałów i wyposażenia</t>
  </si>
  <si>
    <t>Wynagrodzenia osobowe pracowników</t>
  </si>
  <si>
    <t>Świadczenia społeczne</t>
  </si>
  <si>
    <t>Stypendia dla uczniów</t>
  </si>
  <si>
    <t>4430</t>
  </si>
  <si>
    <t>Różne opłaty i składki</t>
  </si>
  <si>
    <t>zarządzam, co następuje:</t>
  </si>
  <si>
    <t>4260</t>
  </si>
  <si>
    <t>Zakup energii</t>
  </si>
  <si>
    <t>Urzędy gmin</t>
  </si>
  <si>
    <t>Oświata i wychowanie</t>
  </si>
  <si>
    <t>Gospodarka komunalna i ochrona środowiska</t>
  </si>
  <si>
    <t>852</t>
  </si>
  <si>
    <t>85214</t>
  </si>
  <si>
    <t>Szkoły podstawowe</t>
  </si>
  <si>
    <t>Oddziały przedszkolne w szkołach podstawowych</t>
  </si>
  <si>
    <t>w sprawie dokonania zmian w budżecie gminy w 2009 r.</t>
  </si>
  <si>
    <t>85295</t>
  </si>
  <si>
    <t>854</t>
  </si>
  <si>
    <t>85415</t>
  </si>
  <si>
    <t>6060</t>
  </si>
  <si>
    <t>Wydatki na zakupy inwestycyjne jednostek budżetowych</t>
  </si>
  <si>
    <t>4240</t>
  </si>
  <si>
    <t>Zakup pomocy naukowych, dydaktycznych i książek</t>
  </si>
  <si>
    <t>§ 1. Dokonuje się zmian w planie dochodów budżetu Gminy Kuryłówka poprzez:</t>
  </si>
  <si>
    <t>§ 2. Dokonuje się zmian w planie wydatków budżetu Gminy Kuryłówka poprzez:</t>
  </si>
  <si>
    <t>§ 3. Budżet po zmianach wynosi:</t>
  </si>
  <si>
    <t>§ 4. Zarządzenie wchodzi w życie z dniem podpisania.</t>
  </si>
  <si>
    <t>§ 5.1. Oryginał zarządzenia znajduje się na stanowisku ds. obsługi rady gminy i samorządów</t>
  </si>
  <si>
    <t xml:space="preserve"> </t>
  </si>
  <si>
    <t>Dotacje celowe otrzymane z budżetu państwa na realizację własnych zadań bieżących gmin (związków gmin)</t>
  </si>
  <si>
    <t>4750</t>
  </si>
  <si>
    <t>Zakup akcesoriów komputerowych, w tym programów i licencji</t>
  </si>
  <si>
    <t>4410</t>
  </si>
  <si>
    <t>Podróże służbowe krajowe</t>
  </si>
  <si>
    <t>4370</t>
  </si>
  <si>
    <t>3260</t>
  </si>
  <si>
    <t>Opłaty z tytułu zakupu usług telekomunikacyjnych telefonii stacjonarnej</t>
  </si>
  <si>
    <t>Inne formy pomocy dla uczniów</t>
  </si>
  <si>
    <t>Zasiłki i pomoc w naturze oraz składki na ubezpieczenia emerytalne i rentowe</t>
  </si>
  <si>
    <t>600</t>
  </si>
  <si>
    <t>Transport i łączność</t>
  </si>
  <si>
    <t>Świadczednia rodzinne, świadczenie z funduszu alimentacyjnego oraz składki na ubezpieczenia emerytalne i rentowe z ubezpieczenia społecznego</t>
  </si>
  <si>
    <t>6050</t>
  </si>
  <si>
    <t>Wydatki inwestycyjne jednostek budżetowych</t>
  </si>
  <si>
    <t>4270</t>
  </si>
  <si>
    <t>Drogi publiczne gminne</t>
  </si>
  <si>
    <t>Zakup usług remontowych</t>
  </si>
  <si>
    <t>Usługi opiekuńcze i specjalistyczne usługi opiekuńcze</t>
  </si>
  <si>
    <t xml:space="preserve">ZARZĄDZENIE Nr 83/2009 </t>
  </si>
  <si>
    <t>z dnia 26 października 2009 r.</t>
  </si>
  <si>
    <t>Ogółem zwiększa się dochody o kwotę 165 324,-</t>
  </si>
  <si>
    <t>60016</t>
  </si>
  <si>
    <t>Ogółem zwiększa się wydatki o kwotę 165 324,-</t>
  </si>
  <si>
    <t>Bezpieczeństwo publiczne i ochrona przeciwpożarowa</t>
  </si>
  <si>
    <t>Ochotnicze straże pożarne</t>
  </si>
  <si>
    <t>Edukacyjne opieka wychowawcza</t>
  </si>
  <si>
    <t>Na podstawie art. 30 ust. 2 pkt 4 ustawy z dnia 8 marca 1990 r. o samorządzie gminnym                                     (t.j.  Dz. U. z 2001 r. Nr 142 poz. 1591 ze. zm.) oraz art. 188 ust. 1 pkt. 1, ust. 2 pkt. 1 ustawy z dnia                     30 czerwca 2005 r. o finansach publicznych (Dz.U. Nr 249 poz. 2104 ze zm.)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</si>
</sst>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left" vertical="center" wrapText="1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33" borderId="38" xfId="0" applyNumberFormat="1" applyFont="1" applyFill="1" applyBorder="1" applyAlignment="1">
      <alignment horizontal="righ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A9" sqref="A9:J9"/>
    </sheetView>
  </sheetViews>
  <sheetFormatPr defaultColWidth="9.00390625" defaultRowHeight="12.75"/>
  <sheetData>
    <row r="1" spans="1:10" ht="18.7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</row>
    <row r="5" spans="1:10" ht="15.75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</row>
    <row r="8" spans="1:10" ht="52.5" customHeight="1">
      <c r="A8" s="97" t="s">
        <v>84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.75">
      <c r="A9" s="69"/>
      <c r="B9" s="79"/>
      <c r="C9" s="79"/>
      <c r="D9" s="79"/>
      <c r="E9" s="79"/>
      <c r="F9" s="79"/>
      <c r="G9" s="79"/>
      <c r="H9" s="79"/>
      <c r="I9" s="79"/>
      <c r="J9" s="79"/>
    </row>
    <row r="10" spans="1:10" ht="15.75">
      <c r="A10" s="69" t="s">
        <v>33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 thickBot="1">
      <c r="A12" s="113" t="s">
        <v>51</v>
      </c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9.5" customHeight="1" thickBot="1">
      <c r="A13" s="33" t="s">
        <v>1</v>
      </c>
      <c r="B13" s="33" t="s">
        <v>2</v>
      </c>
      <c r="C13" s="34" t="s">
        <v>3</v>
      </c>
      <c r="D13" s="114" t="s">
        <v>4</v>
      </c>
      <c r="E13" s="115"/>
      <c r="F13" s="116"/>
      <c r="G13" s="117" t="s">
        <v>5</v>
      </c>
      <c r="H13" s="116"/>
      <c r="I13" s="118" t="s">
        <v>6</v>
      </c>
      <c r="J13" s="119"/>
    </row>
    <row r="14" spans="1:10" ht="26.25" customHeight="1" thickBot="1">
      <c r="A14" s="23" t="s">
        <v>39</v>
      </c>
      <c r="B14" s="36"/>
      <c r="C14" s="37"/>
      <c r="D14" s="42" t="s">
        <v>7</v>
      </c>
      <c r="E14" s="42"/>
      <c r="F14" s="42"/>
      <c r="G14" s="40">
        <f>G15+G18</f>
        <v>67161</v>
      </c>
      <c r="H14" s="91"/>
      <c r="I14" s="40">
        <f>I15+I18</f>
        <v>0</v>
      </c>
      <c r="J14" s="41"/>
    </row>
    <row r="15" spans="1:10" ht="68.25" customHeight="1">
      <c r="A15" s="120"/>
      <c r="B15" s="27" t="s">
        <v>40</v>
      </c>
      <c r="C15" s="27"/>
      <c r="D15" s="124" t="s">
        <v>66</v>
      </c>
      <c r="E15" s="125"/>
      <c r="F15" s="126"/>
      <c r="G15" s="58">
        <f>SUM(G16:H17)</f>
        <v>57361</v>
      </c>
      <c r="H15" s="58"/>
      <c r="I15" s="58">
        <f>SUM(I16:J17)</f>
        <v>0</v>
      </c>
      <c r="J15" s="60"/>
    </row>
    <row r="16" spans="1:10" ht="72.75" customHeight="1">
      <c r="A16" s="120"/>
      <c r="B16" s="103"/>
      <c r="C16" s="32" t="s">
        <v>8</v>
      </c>
      <c r="D16" s="73" t="s">
        <v>57</v>
      </c>
      <c r="E16" s="74"/>
      <c r="F16" s="75"/>
      <c r="G16" s="76">
        <v>6956</v>
      </c>
      <c r="H16" s="76"/>
      <c r="I16" s="76"/>
      <c r="J16" s="77"/>
    </row>
    <row r="17" spans="1:10" ht="69.75" customHeight="1">
      <c r="A17" s="120"/>
      <c r="B17" s="132"/>
      <c r="C17" s="32" t="s">
        <v>8</v>
      </c>
      <c r="D17" s="73" t="s">
        <v>57</v>
      </c>
      <c r="E17" s="74"/>
      <c r="F17" s="75"/>
      <c r="G17" s="76">
        <v>50405</v>
      </c>
      <c r="H17" s="76"/>
      <c r="I17" s="76"/>
      <c r="J17" s="77"/>
    </row>
    <row r="18" spans="1:10" ht="27.75" customHeight="1">
      <c r="A18" s="120"/>
      <c r="B18" s="25" t="s">
        <v>44</v>
      </c>
      <c r="C18" s="25"/>
      <c r="D18" s="140" t="s">
        <v>23</v>
      </c>
      <c r="E18" s="141"/>
      <c r="F18" s="142"/>
      <c r="G18" s="143">
        <f>G19</f>
        <v>9800</v>
      </c>
      <c r="H18" s="143"/>
      <c r="I18" s="76">
        <f>I19</f>
        <v>0</v>
      </c>
      <c r="J18" s="77"/>
    </row>
    <row r="19" spans="1:10" ht="63" customHeight="1" thickBot="1">
      <c r="A19" s="120"/>
      <c r="B19" s="32"/>
      <c r="C19" s="32" t="s">
        <v>8</v>
      </c>
      <c r="D19" s="73" t="s">
        <v>57</v>
      </c>
      <c r="E19" s="74"/>
      <c r="F19" s="75"/>
      <c r="G19" s="76">
        <v>9800</v>
      </c>
      <c r="H19" s="76"/>
      <c r="I19" s="76"/>
      <c r="J19" s="77"/>
    </row>
    <row r="20" spans="1:10" ht="30.75" customHeight="1" thickBot="1">
      <c r="A20" s="23" t="s">
        <v>45</v>
      </c>
      <c r="B20" s="36"/>
      <c r="C20" s="37"/>
      <c r="D20" s="42" t="s">
        <v>22</v>
      </c>
      <c r="E20" s="42"/>
      <c r="F20" s="42"/>
      <c r="G20" s="40">
        <f>G21</f>
        <v>98163</v>
      </c>
      <c r="H20" s="91"/>
      <c r="I20" s="40">
        <f>I21</f>
        <v>0</v>
      </c>
      <c r="J20" s="41"/>
    </row>
    <row r="21" spans="1:10" ht="42" customHeight="1">
      <c r="A21" s="120"/>
      <c r="B21" s="27" t="s">
        <v>46</v>
      </c>
      <c r="C21" s="27"/>
      <c r="D21" s="124" t="s">
        <v>24</v>
      </c>
      <c r="E21" s="125"/>
      <c r="F21" s="126"/>
      <c r="G21" s="58">
        <f>G22</f>
        <v>98163</v>
      </c>
      <c r="H21" s="58"/>
      <c r="I21" s="58">
        <f>I22</f>
        <v>0</v>
      </c>
      <c r="J21" s="60"/>
    </row>
    <row r="22" spans="1:10" ht="83.25" customHeight="1" thickBot="1">
      <c r="A22" s="120"/>
      <c r="B22" s="32"/>
      <c r="C22" s="32" t="s">
        <v>8</v>
      </c>
      <c r="D22" s="73" t="s">
        <v>57</v>
      </c>
      <c r="E22" s="74"/>
      <c r="F22" s="75"/>
      <c r="G22" s="76">
        <v>98163</v>
      </c>
      <c r="H22" s="76"/>
      <c r="I22" s="76"/>
      <c r="J22" s="77"/>
    </row>
    <row r="23" spans="1:10" ht="18" customHeight="1" thickBot="1">
      <c r="A23" s="133"/>
      <c r="B23" s="127"/>
      <c r="C23" s="127"/>
      <c r="D23" s="127"/>
      <c r="E23" s="127"/>
      <c r="F23" s="4" t="s">
        <v>9</v>
      </c>
      <c r="G23" s="67">
        <f>G20+G14</f>
        <v>165324</v>
      </c>
      <c r="H23" s="68"/>
      <c r="I23" s="67">
        <f>I20+I14</f>
        <v>0</v>
      </c>
      <c r="J23" s="68"/>
    </row>
    <row r="24" spans="1:10" ht="19.5" customHeight="1" thickBot="1">
      <c r="A24" s="107" t="s">
        <v>78</v>
      </c>
      <c r="B24" s="108"/>
      <c r="C24" s="108"/>
      <c r="D24" s="108"/>
      <c r="E24" s="108"/>
      <c r="F24" s="110"/>
      <c r="G24" s="110"/>
      <c r="H24" s="110"/>
      <c r="I24" s="110"/>
      <c r="J24" s="111"/>
    </row>
    <row r="25" spans="1:10" ht="15">
      <c r="A25" s="5"/>
      <c r="B25" s="5"/>
      <c r="C25" s="5"/>
      <c r="D25" s="6"/>
      <c r="E25" s="6"/>
      <c r="F25" s="6"/>
      <c r="G25" s="7"/>
      <c r="H25" s="7"/>
      <c r="I25" s="7"/>
      <c r="J25" s="7"/>
    </row>
    <row r="26" spans="1:10" ht="15">
      <c r="A26" s="5"/>
      <c r="B26" s="5"/>
      <c r="C26" s="5"/>
      <c r="D26" s="6"/>
      <c r="E26" s="6"/>
      <c r="F26" s="6"/>
      <c r="G26" s="7"/>
      <c r="H26" s="7"/>
      <c r="I26" s="7"/>
      <c r="J26" s="7"/>
    </row>
    <row r="27" spans="1:10" ht="16.5" customHeight="1" thickBot="1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9.5" customHeight="1" thickBot="1">
      <c r="A28" s="4" t="s">
        <v>1</v>
      </c>
      <c r="B28" s="4" t="s">
        <v>2</v>
      </c>
      <c r="C28" s="8" t="s">
        <v>3</v>
      </c>
      <c r="D28" s="70" t="s">
        <v>4</v>
      </c>
      <c r="E28" s="71"/>
      <c r="F28" s="72"/>
      <c r="G28" s="63" t="s">
        <v>5</v>
      </c>
      <c r="H28" s="64"/>
      <c r="I28" s="65" t="s">
        <v>6</v>
      </c>
      <c r="J28" s="66"/>
    </row>
    <row r="29" spans="1:10" ht="27" customHeight="1" thickBot="1">
      <c r="A29" s="23" t="s">
        <v>67</v>
      </c>
      <c r="B29" s="35"/>
      <c r="C29" s="30"/>
      <c r="D29" s="42" t="s">
        <v>68</v>
      </c>
      <c r="E29" s="42"/>
      <c r="F29" s="42"/>
      <c r="G29" s="40">
        <f>G30</f>
        <v>13000</v>
      </c>
      <c r="H29" s="91"/>
      <c r="I29" s="40">
        <f>I30</f>
        <v>13000</v>
      </c>
      <c r="J29" s="41"/>
    </row>
    <row r="30" spans="1:10" ht="28.5" customHeight="1">
      <c r="A30" s="101"/>
      <c r="B30" s="21" t="s">
        <v>79</v>
      </c>
      <c r="C30" s="21"/>
      <c r="D30" s="124" t="s">
        <v>73</v>
      </c>
      <c r="E30" s="125"/>
      <c r="F30" s="126"/>
      <c r="G30" s="48">
        <f>SUM(G31:H33)</f>
        <v>13000</v>
      </c>
      <c r="H30" s="48"/>
      <c r="I30" s="48">
        <f>SUM(I31:J33)</f>
        <v>13000</v>
      </c>
      <c r="J30" s="49"/>
    </row>
    <row r="31" spans="1:10" ht="25.5" customHeight="1">
      <c r="A31" s="102"/>
      <c r="B31" s="131"/>
      <c r="C31" s="11" t="s">
        <v>72</v>
      </c>
      <c r="D31" s="55" t="s">
        <v>74</v>
      </c>
      <c r="E31" s="56"/>
      <c r="F31" s="57"/>
      <c r="G31" s="39">
        <v>10000</v>
      </c>
      <c r="H31" s="105"/>
      <c r="I31" s="39"/>
      <c r="J31" s="100"/>
    </row>
    <row r="32" spans="1:10" ht="23.25" customHeight="1">
      <c r="A32" s="102"/>
      <c r="B32" s="99"/>
      <c r="C32" s="11" t="s">
        <v>19</v>
      </c>
      <c r="D32" s="55" t="s">
        <v>26</v>
      </c>
      <c r="E32" s="56"/>
      <c r="F32" s="57"/>
      <c r="G32" s="39"/>
      <c r="H32" s="105"/>
      <c r="I32" s="39">
        <v>13000</v>
      </c>
      <c r="J32" s="100"/>
    </row>
    <row r="33" spans="1:10" ht="54" customHeight="1" thickBot="1">
      <c r="A33" s="102"/>
      <c r="B33" s="99"/>
      <c r="C33" s="11" t="s">
        <v>47</v>
      </c>
      <c r="D33" s="55" t="s">
        <v>48</v>
      </c>
      <c r="E33" s="56"/>
      <c r="F33" s="57"/>
      <c r="G33" s="39">
        <v>3000</v>
      </c>
      <c r="H33" s="105"/>
      <c r="I33" s="39"/>
      <c r="J33" s="100"/>
    </row>
    <row r="34" spans="1:10" ht="26.25" customHeight="1" thickBot="1">
      <c r="A34" s="3">
        <v>750</v>
      </c>
      <c r="B34" s="29"/>
      <c r="C34" s="30"/>
      <c r="D34" s="42" t="s">
        <v>25</v>
      </c>
      <c r="E34" s="42"/>
      <c r="F34" s="42"/>
      <c r="G34" s="43">
        <f>G35</f>
        <v>12000</v>
      </c>
      <c r="H34" s="43"/>
      <c r="I34" s="43">
        <f>I35</f>
        <v>12000</v>
      </c>
      <c r="J34" s="44"/>
    </row>
    <row r="35" spans="1:10" ht="28.5" customHeight="1">
      <c r="A35" s="129"/>
      <c r="B35" s="9">
        <v>75023</v>
      </c>
      <c r="C35" s="21"/>
      <c r="D35" s="121" t="s">
        <v>36</v>
      </c>
      <c r="E35" s="122"/>
      <c r="F35" s="123"/>
      <c r="G35" s="48">
        <f>SUM(G36:H40)</f>
        <v>12000</v>
      </c>
      <c r="H35" s="48"/>
      <c r="I35" s="48">
        <f>SUM(I36:J40)</f>
        <v>12000</v>
      </c>
      <c r="J35" s="49"/>
    </row>
    <row r="36" spans="1:10" ht="39.75" customHeight="1">
      <c r="A36" s="50"/>
      <c r="B36" s="104"/>
      <c r="C36" s="11" t="s">
        <v>11</v>
      </c>
      <c r="D36" s="52" t="s">
        <v>28</v>
      </c>
      <c r="E36" s="52"/>
      <c r="F36" s="52"/>
      <c r="G36" s="45"/>
      <c r="H36" s="45"/>
      <c r="I36" s="45">
        <v>12000</v>
      </c>
      <c r="J36" s="46"/>
    </row>
    <row r="37" spans="1:10" ht="39.75" customHeight="1">
      <c r="A37" s="50"/>
      <c r="B37" s="99"/>
      <c r="C37" s="10" t="s">
        <v>10</v>
      </c>
      <c r="D37" s="55" t="s">
        <v>27</v>
      </c>
      <c r="E37" s="56"/>
      <c r="F37" s="57"/>
      <c r="G37" s="45">
        <v>5000</v>
      </c>
      <c r="H37" s="45"/>
      <c r="I37" s="45"/>
      <c r="J37" s="46"/>
    </row>
    <row r="38" spans="1:10" ht="23.25" customHeight="1">
      <c r="A38" s="50"/>
      <c r="B38" s="99"/>
      <c r="C38" s="11" t="s">
        <v>60</v>
      </c>
      <c r="D38" s="52" t="s">
        <v>61</v>
      </c>
      <c r="E38" s="52"/>
      <c r="F38" s="52"/>
      <c r="G38" s="45">
        <v>2000</v>
      </c>
      <c r="H38" s="45"/>
      <c r="I38" s="45"/>
      <c r="J38" s="46"/>
    </row>
    <row r="39" spans="1:10" ht="21.75" customHeight="1">
      <c r="A39" s="50"/>
      <c r="B39" s="99"/>
      <c r="C39" s="11" t="s">
        <v>31</v>
      </c>
      <c r="D39" s="134" t="s">
        <v>32</v>
      </c>
      <c r="E39" s="135"/>
      <c r="F39" s="136"/>
      <c r="G39" s="61">
        <v>3000</v>
      </c>
      <c r="H39" s="61"/>
      <c r="I39" s="61"/>
      <c r="J39" s="62"/>
    </row>
    <row r="40" spans="1:10" ht="60.75" customHeight="1" thickBot="1">
      <c r="A40" s="50"/>
      <c r="B40" s="106"/>
      <c r="C40" s="11" t="s">
        <v>58</v>
      </c>
      <c r="D40" s="52" t="s">
        <v>59</v>
      </c>
      <c r="E40" s="52"/>
      <c r="F40" s="52"/>
      <c r="G40" s="45">
        <v>2000</v>
      </c>
      <c r="H40" s="45"/>
      <c r="I40" s="45"/>
      <c r="J40" s="46"/>
    </row>
    <row r="41" spans="1:10" ht="39.75" customHeight="1" thickBot="1">
      <c r="A41" s="3">
        <v>754</v>
      </c>
      <c r="B41" s="29"/>
      <c r="C41" s="30"/>
      <c r="D41" s="42" t="s">
        <v>81</v>
      </c>
      <c r="E41" s="42"/>
      <c r="F41" s="42"/>
      <c r="G41" s="43">
        <f>G42</f>
        <v>2000</v>
      </c>
      <c r="H41" s="43"/>
      <c r="I41" s="43">
        <f>I42</f>
        <v>2000</v>
      </c>
      <c r="J41" s="44"/>
    </row>
    <row r="42" spans="1:10" ht="23.25" customHeight="1">
      <c r="A42" s="129"/>
      <c r="B42" s="9">
        <v>75412</v>
      </c>
      <c r="C42" s="21"/>
      <c r="D42" s="121" t="s">
        <v>82</v>
      </c>
      <c r="E42" s="122"/>
      <c r="F42" s="123"/>
      <c r="G42" s="48">
        <f>SUM(G43:H44)</f>
        <v>2000</v>
      </c>
      <c r="H42" s="48"/>
      <c r="I42" s="48">
        <f>SUM(I43:J44)</f>
        <v>2000</v>
      </c>
      <c r="J42" s="49"/>
    </row>
    <row r="43" spans="1:10" ht="26.25" customHeight="1">
      <c r="A43" s="50"/>
      <c r="B43" s="104"/>
      <c r="C43" s="11" t="s">
        <v>34</v>
      </c>
      <c r="D43" s="52" t="s">
        <v>35</v>
      </c>
      <c r="E43" s="52"/>
      <c r="F43" s="52"/>
      <c r="G43" s="45"/>
      <c r="H43" s="45"/>
      <c r="I43" s="45">
        <v>2000</v>
      </c>
      <c r="J43" s="46"/>
    </row>
    <row r="44" spans="1:10" ht="22.5" customHeight="1" thickBot="1">
      <c r="A44" s="50"/>
      <c r="B44" s="106"/>
      <c r="C44" s="10" t="s">
        <v>19</v>
      </c>
      <c r="D44" s="55" t="s">
        <v>26</v>
      </c>
      <c r="E44" s="56"/>
      <c r="F44" s="57"/>
      <c r="G44" s="45">
        <v>2000</v>
      </c>
      <c r="H44" s="45"/>
      <c r="I44" s="45"/>
      <c r="J44" s="46"/>
    </row>
    <row r="45" spans="1:10" ht="23.25" customHeight="1" thickBot="1">
      <c r="A45" s="3">
        <v>801</v>
      </c>
      <c r="B45" s="29"/>
      <c r="C45" s="30"/>
      <c r="D45" s="42" t="s">
        <v>37</v>
      </c>
      <c r="E45" s="42"/>
      <c r="F45" s="42"/>
      <c r="G45" s="43">
        <f>G46+G49</f>
        <v>11000</v>
      </c>
      <c r="H45" s="43"/>
      <c r="I45" s="43">
        <f>I46+I49</f>
        <v>11000</v>
      </c>
      <c r="J45" s="44"/>
    </row>
    <row r="46" spans="1:16" ht="24" customHeight="1">
      <c r="A46" s="129"/>
      <c r="B46" s="9">
        <v>80101</v>
      </c>
      <c r="C46" s="21"/>
      <c r="D46" s="121" t="s">
        <v>41</v>
      </c>
      <c r="E46" s="122"/>
      <c r="F46" s="123"/>
      <c r="G46" s="48">
        <f>SUM(G47:H48)</f>
        <v>11000</v>
      </c>
      <c r="H46" s="48"/>
      <c r="I46" s="48">
        <f>SUM(I47:J48)</f>
        <v>0</v>
      </c>
      <c r="J46" s="49"/>
      <c r="P46" t="s">
        <v>56</v>
      </c>
    </row>
    <row r="47" spans="1:10" ht="39" customHeight="1">
      <c r="A47" s="50"/>
      <c r="B47" s="24"/>
      <c r="C47" s="11" t="s">
        <v>10</v>
      </c>
      <c r="D47" s="52" t="s">
        <v>27</v>
      </c>
      <c r="E47" s="52"/>
      <c r="F47" s="52"/>
      <c r="G47" s="45">
        <v>10000</v>
      </c>
      <c r="H47" s="45"/>
      <c r="I47" s="45"/>
      <c r="J47" s="46"/>
    </row>
    <row r="48" spans="1:10" ht="39.75" customHeight="1">
      <c r="A48" s="50"/>
      <c r="B48" s="26"/>
      <c r="C48" s="10" t="s">
        <v>49</v>
      </c>
      <c r="D48" s="55" t="s">
        <v>50</v>
      </c>
      <c r="E48" s="56"/>
      <c r="F48" s="57"/>
      <c r="G48" s="45">
        <v>1000</v>
      </c>
      <c r="H48" s="45"/>
      <c r="I48" s="45"/>
      <c r="J48" s="46"/>
    </row>
    <row r="49" spans="1:10" ht="39.75" customHeight="1">
      <c r="A49" s="50"/>
      <c r="B49" s="12">
        <v>80103</v>
      </c>
      <c r="C49" s="22"/>
      <c r="D49" s="51" t="s">
        <v>42</v>
      </c>
      <c r="E49" s="51"/>
      <c r="F49" s="51"/>
      <c r="G49" s="47">
        <f>G50</f>
        <v>0</v>
      </c>
      <c r="H49" s="47"/>
      <c r="I49" s="47">
        <f>I50</f>
        <v>11000</v>
      </c>
      <c r="J49" s="53"/>
    </row>
    <row r="50" spans="1:10" ht="37.5" customHeight="1" thickBot="1">
      <c r="A50" s="50"/>
      <c r="B50" s="26"/>
      <c r="C50" s="11" t="s">
        <v>10</v>
      </c>
      <c r="D50" s="134" t="s">
        <v>27</v>
      </c>
      <c r="E50" s="135"/>
      <c r="F50" s="136"/>
      <c r="G50" s="61"/>
      <c r="H50" s="61"/>
      <c r="I50" s="61">
        <v>11000</v>
      </c>
      <c r="J50" s="62"/>
    </row>
    <row r="51" spans="1:10" ht="21.75" customHeight="1" thickBot="1">
      <c r="A51" s="3">
        <v>852</v>
      </c>
      <c r="B51" s="29"/>
      <c r="C51" s="30"/>
      <c r="D51" s="42" t="s">
        <v>7</v>
      </c>
      <c r="E51" s="42"/>
      <c r="F51" s="42"/>
      <c r="G51" s="43">
        <f>G52+G54+G58+G64+G66</f>
        <v>77511</v>
      </c>
      <c r="H51" s="43"/>
      <c r="I51" s="43">
        <f>I52+I54+I58+I64+I66</f>
        <v>10350</v>
      </c>
      <c r="J51" s="43"/>
    </row>
    <row r="52" spans="1:10" ht="110.25" customHeight="1">
      <c r="A52" s="129"/>
      <c r="B52" s="9">
        <v>85212</v>
      </c>
      <c r="C52" s="21"/>
      <c r="D52" s="124" t="s">
        <v>69</v>
      </c>
      <c r="E52" s="125"/>
      <c r="F52" s="126"/>
      <c r="G52" s="48">
        <f>G53</f>
        <v>650</v>
      </c>
      <c r="H52" s="48"/>
      <c r="I52" s="48">
        <f>I53</f>
        <v>0</v>
      </c>
      <c r="J52" s="49"/>
    </row>
    <row r="53" spans="1:10" ht="27.75" customHeight="1">
      <c r="A53" s="50"/>
      <c r="B53" s="24"/>
      <c r="C53" s="11" t="s">
        <v>19</v>
      </c>
      <c r="D53" s="52" t="s">
        <v>26</v>
      </c>
      <c r="E53" s="52"/>
      <c r="F53" s="52"/>
      <c r="G53" s="45">
        <v>650</v>
      </c>
      <c r="H53" s="45"/>
      <c r="I53" s="45"/>
      <c r="J53" s="46"/>
    </row>
    <row r="54" spans="1:10" ht="66.75" customHeight="1">
      <c r="A54" s="50"/>
      <c r="B54" s="12">
        <v>85214</v>
      </c>
      <c r="C54" s="22"/>
      <c r="D54" s="51" t="s">
        <v>66</v>
      </c>
      <c r="E54" s="51"/>
      <c r="F54" s="51"/>
      <c r="G54" s="47">
        <f>SUM(G55:H57)</f>
        <v>57361</v>
      </c>
      <c r="H54" s="47"/>
      <c r="I54" s="47">
        <f>SUM(I55:J57)</f>
        <v>8200</v>
      </c>
      <c r="J54" s="53"/>
    </row>
    <row r="55" spans="1:10" ht="27" customHeight="1">
      <c r="A55" s="50"/>
      <c r="B55" s="24"/>
      <c r="C55" s="11" t="s">
        <v>12</v>
      </c>
      <c r="D55" s="52" t="s">
        <v>29</v>
      </c>
      <c r="E55" s="52"/>
      <c r="F55" s="52"/>
      <c r="G55" s="45"/>
      <c r="H55" s="45"/>
      <c r="I55" s="45">
        <v>8200</v>
      </c>
      <c r="J55" s="46"/>
    </row>
    <row r="56" spans="1:10" ht="22.5" customHeight="1">
      <c r="A56" s="50"/>
      <c r="B56" s="24"/>
      <c r="C56" s="11" t="s">
        <v>12</v>
      </c>
      <c r="D56" s="52" t="s">
        <v>29</v>
      </c>
      <c r="E56" s="52"/>
      <c r="F56" s="52"/>
      <c r="G56" s="45">
        <v>6956</v>
      </c>
      <c r="H56" s="45"/>
      <c r="I56" s="45"/>
      <c r="J56" s="46"/>
    </row>
    <row r="57" spans="1:10" ht="24" customHeight="1">
      <c r="A57" s="50"/>
      <c r="B57" s="24"/>
      <c r="C57" s="11" t="s">
        <v>12</v>
      </c>
      <c r="D57" s="52" t="s">
        <v>29</v>
      </c>
      <c r="E57" s="52"/>
      <c r="F57" s="52"/>
      <c r="G57" s="45">
        <v>50405</v>
      </c>
      <c r="H57" s="45"/>
      <c r="I57" s="45"/>
      <c r="J57" s="46"/>
    </row>
    <row r="58" spans="1:10" ht="24.75" customHeight="1">
      <c r="A58" s="50"/>
      <c r="B58" s="12">
        <v>85219</v>
      </c>
      <c r="C58" s="22"/>
      <c r="D58" s="51" t="s">
        <v>21</v>
      </c>
      <c r="E58" s="51"/>
      <c r="F58" s="51"/>
      <c r="G58" s="47">
        <f>SUM(G59:H63)</f>
        <v>9700</v>
      </c>
      <c r="H58" s="47"/>
      <c r="I58" s="47">
        <f>SUM(I59:J63)</f>
        <v>1150</v>
      </c>
      <c r="J58" s="53"/>
    </row>
    <row r="59" spans="1:10" ht="22.5" customHeight="1">
      <c r="A59" s="50"/>
      <c r="B59" s="24"/>
      <c r="C59" s="11" t="s">
        <v>34</v>
      </c>
      <c r="D59" s="52" t="s">
        <v>35</v>
      </c>
      <c r="E59" s="52"/>
      <c r="F59" s="52"/>
      <c r="G59" s="45"/>
      <c r="H59" s="45"/>
      <c r="I59" s="45">
        <v>650</v>
      </c>
      <c r="J59" s="46"/>
    </row>
    <row r="60" spans="1:10" ht="23.25" customHeight="1">
      <c r="A60" s="50"/>
      <c r="B60" s="24"/>
      <c r="C60" s="11" t="s">
        <v>72</v>
      </c>
      <c r="D60" s="128" t="s">
        <v>74</v>
      </c>
      <c r="E60" s="128"/>
      <c r="F60" s="128"/>
      <c r="G60" s="45">
        <v>5700</v>
      </c>
      <c r="H60" s="45"/>
      <c r="I60" s="45"/>
      <c r="J60" s="46"/>
    </row>
    <row r="61" spans="1:10" ht="49.5" customHeight="1">
      <c r="A61" s="50"/>
      <c r="B61" s="24"/>
      <c r="C61" s="11" t="s">
        <v>62</v>
      </c>
      <c r="D61" s="128" t="s">
        <v>64</v>
      </c>
      <c r="E61" s="128"/>
      <c r="F61" s="128"/>
      <c r="G61" s="45"/>
      <c r="H61" s="45"/>
      <c r="I61" s="45">
        <v>500</v>
      </c>
      <c r="J61" s="46"/>
    </row>
    <row r="62" spans="1:10" ht="25.5" customHeight="1">
      <c r="A62" s="50"/>
      <c r="B62" s="24"/>
      <c r="C62" s="11" t="s">
        <v>60</v>
      </c>
      <c r="D62" s="130" t="s">
        <v>61</v>
      </c>
      <c r="E62" s="130"/>
      <c r="F62" s="130"/>
      <c r="G62" s="61">
        <v>500</v>
      </c>
      <c r="H62" s="61"/>
      <c r="I62" s="61"/>
      <c r="J62" s="62"/>
    </row>
    <row r="63" spans="1:10" ht="51" customHeight="1">
      <c r="A63" s="50"/>
      <c r="B63" s="24"/>
      <c r="C63" s="11" t="s">
        <v>47</v>
      </c>
      <c r="D63" s="134" t="s">
        <v>48</v>
      </c>
      <c r="E63" s="135"/>
      <c r="F63" s="136"/>
      <c r="G63" s="45">
        <v>3500</v>
      </c>
      <c r="H63" s="45"/>
      <c r="I63" s="45"/>
      <c r="J63" s="46"/>
    </row>
    <row r="64" spans="1:10" ht="56.25" customHeight="1">
      <c r="A64" s="50"/>
      <c r="B64" s="12">
        <v>85228</v>
      </c>
      <c r="C64" s="22"/>
      <c r="D64" s="124" t="s">
        <v>75</v>
      </c>
      <c r="E64" s="125"/>
      <c r="F64" s="126"/>
      <c r="G64" s="47">
        <f>G65</f>
        <v>0</v>
      </c>
      <c r="H64" s="47"/>
      <c r="I64" s="47">
        <f>I65</f>
        <v>1000</v>
      </c>
      <c r="J64" s="53"/>
    </row>
    <row r="65" spans="1:10" ht="29.25" customHeight="1">
      <c r="A65" s="50"/>
      <c r="B65" s="12"/>
      <c r="C65" s="11" t="s">
        <v>19</v>
      </c>
      <c r="D65" s="134" t="s">
        <v>26</v>
      </c>
      <c r="E65" s="135"/>
      <c r="F65" s="136"/>
      <c r="G65" s="45"/>
      <c r="H65" s="45"/>
      <c r="I65" s="45">
        <v>1000</v>
      </c>
      <c r="J65" s="46"/>
    </row>
    <row r="66" spans="1:10" ht="30" customHeight="1">
      <c r="A66" s="50"/>
      <c r="B66" s="12">
        <v>85295</v>
      </c>
      <c r="C66" s="22"/>
      <c r="D66" s="124" t="s">
        <v>23</v>
      </c>
      <c r="E66" s="125"/>
      <c r="F66" s="126"/>
      <c r="G66" s="47">
        <f>G67</f>
        <v>9800</v>
      </c>
      <c r="H66" s="47"/>
      <c r="I66" s="47">
        <f>I67</f>
        <v>0</v>
      </c>
      <c r="J66" s="53"/>
    </row>
    <row r="67" spans="1:10" ht="27" customHeight="1" thickBot="1">
      <c r="A67" s="78"/>
      <c r="B67" s="28"/>
      <c r="C67" s="38" t="s">
        <v>12</v>
      </c>
      <c r="D67" s="137" t="s">
        <v>29</v>
      </c>
      <c r="E67" s="138"/>
      <c r="F67" s="139"/>
      <c r="G67" s="54">
        <v>9800</v>
      </c>
      <c r="H67" s="54"/>
      <c r="I67" s="54"/>
      <c r="J67" s="59"/>
    </row>
    <row r="68" spans="1:10" ht="34.5" customHeight="1" thickBot="1">
      <c r="A68" s="3">
        <v>854</v>
      </c>
      <c r="B68" s="29"/>
      <c r="C68" s="30"/>
      <c r="D68" s="42" t="s">
        <v>83</v>
      </c>
      <c r="E68" s="42"/>
      <c r="F68" s="42"/>
      <c r="G68" s="43">
        <f>G69</f>
        <v>99443</v>
      </c>
      <c r="H68" s="43"/>
      <c r="I68" s="43">
        <f>I69</f>
        <v>1280</v>
      </c>
      <c r="J68" s="44"/>
    </row>
    <row r="69" spans="1:10" ht="33" customHeight="1">
      <c r="A69" s="129"/>
      <c r="B69" s="9">
        <v>85415</v>
      </c>
      <c r="C69" s="21"/>
      <c r="D69" s="121" t="s">
        <v>24</v>
      </c>
      <c r="E69" s="122"/>
      <c r="F69" s="123"/>
      <c r="G69" s="48">
        <f>SUM(G70:H72)</f>
        <v>99443</v>
      </c>
      <c r="H69" s="48"/>
      <c r="I69" s="48">
        <f>SUM(I70:J72)</f>
        <v>1280</v>
      </c>
      <c r="J69" s="49"/>
    </row>
    <row r="70" spans="1:10" ht="25.5" customHeight="1">
      <c r="A70" s="50"/>
      <c r="B70" s="104"/>
      <c r="C70" s="11" t="s">
        <v>20</v>
      </c>
      <c r="D70" s="52" t="s">
        <v>30</v>
      </c>
      <c r="E70" s="52"/>
      <c r="F70" s="52"/>
      <c r="G70" s="45">
        <v>98163</v>
      </c>
      <c r="H70" s="45"/>
      <c r="I70" s="45"/>
      <c r="J70" s="46"/>
    </row>
    <row r="71" spans="1:10" ht="24" customHeight="1">
      <c r="A71" s="50"/>
      <c r="B71" s="83"/>
      <c r="C71" s="11" t="s">
        <v>20</v>
      </c>
      <c r="D71" s="52" t="s">
        <v>30</v>
      </c>
      <c r="E71" s="52"/>
      <c r="F71" s="52"/>
      <c r="G71" s="45"/>
      <c r="H71" s="45"/>
      <c r="I71" s="45">
        <v>1280</v>
      </c>
      <c r="J71" s="46"/>
    </row>
    <row r="72" spans="1:10" ht="35.25" customHeight="1" thickBot="1">
      <c r="A72" s="50"/>
      <c r="B72" s="144"/>
      <c r="C72" s="11" t="s">
        <v>63</v>
      </c>
      <c r="D72" s="52" t="s">
        <v>65</v>
      </c>
      <c r="E72" s="52"/>
      <c r="F72" s="52"/>
      <c r="G72" s="45">
        <v>1280</v>
      </c>
      <c r="H72" s="45"/>
      <c r="I72" s="45"/>
      <c r="J72" s="46"/>
    </row>
    <row r="73" spans="1:10" ht="39" customHeight="1" thickBot="1">
      <c r="A73" s="3">
        <v>900</v>
      </c>
      <c r="B73" s="29"/>
      <c r="C73" s="30"/>
      <c r="D73" s="42" t="s">
        <v>38</v>
      </c>
      <c r="E73" s="42"/>
      <c r="F73" s="42"/>
      <c r="G73" s="43">
        <f>G74</f>
        <v>20000</v>
      </c>
      <c r="H73" s="43"/>
      <c r="I73" s="43">
        <f>I74</f>
        <v>20000</v>
      </c>
      <c r="J73" s="44"/>
    </row>
    <row r="74" spans="1:10" ht="24" customHeight="1">
      <c r="A74" s="129"/>
      <c r="B74" s="9">
        <v>90095</v>
      </c>
      <c r="C74" s="21"/>
      <c r="D74" s="121" t="s">
        <v>23</v>
      </c>
      <c r="E74" s="122"/>
      <c r="F74" s="123"/>
      <c r="G74" s="48">
        <f>SUM(G75:H76)</f>
        <v>20000</v>
      </c>
      <c r="H74" s="48"/>
      <c r="I74" s="48">
        <f>SUM(I75:J76)</f>
        <v>20000</v>
      </c>
      <c r="J74" s="49"/>
    </row>
    <row r="75" spans="1:10" ht="23.25" customHeight="1">
      <c r="A75" s="50"/>
      <c r="B75" s="104"/>
      <c r="C75" s="11" t="s">
        <v>72</v>
      </c>
      <c r="D75" s="52" t="s">
        <v>74</v>
      </c>
      <c r="E75" s="52"/>
      <c r="F75" s="52"/>
      <c r="G75" s="45">
        <v>20000</v>
      </c>
      <c r="H75" s="45"/>
      <c r="I75" s="45"/>
      <c r="J75" s="46"/>
    </row>
    <row r="76" spans="1:10" ht="33" customHeight="1" thickBot="1">
      <c r="A76" s="50"/>
      <c r="B76" s="106"/>
      <c r="C76" s="11" t="s">
        <v>70</v>
      </c>
      <c r="D76" s="52" t="s">
        <v>71</v>
      </c>
      <c r="E76" s="52"/>
      <c r="F76" s="52"/>
      <c r="G76" s="45"/>
      <c r="H76" s="45"/>
      <c r="I76" s="45">
        <v>20000</v>
      </c>
      <c r="J76" s="46"/>
    </row>
    <row r="77" spans="1:10" ht="20.25" customHeight="1" thickBot="1">
      <c r="A77" s="70"/>
      <c r="B77" s="89"/>
      <c r="C77" s="89"/>
      <c r="D77" s="89"/>
      <c r="E77" s="90"/>
      <c r="F77" s="4" t="s">
        <v>9</v>
      </c>
      <c r="G77" s="67">
        <f>G73+G68+G51+G45+G41+G34+G29</f>
        <v>234954</v>
      </c>
      <c r="H77" s="68"/>
      <c r="I77" s="67">
        <f>I73+I68+I51+I45+I41+I34+I29</f>
        <v>69630</v>
      </c>
      <c r="J77" s="68"/>
    </row>
    <row r="78" spans="1:13" ht="27.75" customHeight="1" thickBot="1">
      <c r="A78" s="107" t="s">
        <v>80</v>
      </c>
      <c r="B78" s="108"/>
      <c r="C78" s="108"/>
      <c r="D78" s="108"/>
      <c r="E78" s="108"/>
      <c r="F78" s="108"/>
      <c r="G78" s="108"/>
      <c r="H78" s="108"/>
      <c r="I78" s="108"/>
      <c r="J78" s="109"/>
      <c r="M78" s="31"/>
    </row>
    <row r="79" spans="1:10" ht="12.7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 customHeight="1">
      <c r="A80" s="87" t="s">
        <v>53</v>
      </c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31.5" customHeight="1">
      <c r="A81" s="85" t="s">
        <v>13</v>
      </c>
      <c r="B81" s="85"/>
      <c r="C81" s="86">
        <f>13973891+165324</f>
        <v>14139215</v>
      </c>
      <c r="D81" s="80"/>
      <c r="E81" s="80"/>
      <c r="F81" s="15"/>
      <c r="G81" s="15"/>
      <c r="H81" s="15"/>
      <c r="I81" s="15"/>
      <c r="J81" s="15"/>
    </row>
    <row r="82" spans="1:10" ht="12.75" customHeight="1">
      <c r="A82" s="85" t="s">
        <v>14</v>
      </c>
      <c r="B82" s="95"/>
      <c r="C82" s="86">
        <f>15345638+165324</f>
        <v>15510962</v>
      </c>
      <c r="D82" s="80"/>
      <c r="E82" s="80"/>
      <c r="F82" s="16"/>
      <c r="G82" s="16"/>
      <c r="H82" s="16"/>
      <c r="I82" s="16"/>
      <c r="J82" s="16"/>
    </row>
    <row r="83" spans="1:10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>
      <c r="A84" s="5"/>
      <c r="B84" s="5"/>
      <c r="C84" s="5"/>
      <c r="D84" s="7"/>
      <c r="E84" s="7"/>
      <c r="F84" s="7"/>
      <c r="G84" s="7"/>
      <c r="H84" s="7"/>
      <c r="I84" s="7"/>
      <c r="J84" s="7"/>
    </row>
    <row r="85" spans="1:10" ht="15.75">
      <c r="A85" s="80" t="s">
        <v>54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5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5">
      <c r="A87" s="5"/>
      <c r="B87" s="5"/>
      <c r="C87" s="5"/>
      <c r="D87" s="7"/>
      <c r="E87" s="7"/>
      <c r="F87" s="7"/>
      <c r="G87" s="7"/>
      <c r="H87" s="7"/>
      <c r="I87" s="7"/>
      <c r="J87" s="7"/>
    </row>
    <row r="88" spans="1:10" ht="15.75">
      <c r="A88" s="80" t="s">
        <v>55</v>
      </c>
      <c r="B88" s="80"/>
      <c r="C88" s="80"/>
      <c r="D88" s="80"/>
      <c r="E88" s="80"/>
      <c r="F88" s="80"/>
      <c r="G88" s="80"/>
      <c r="H88" s="80"/>
      <c r="I88" s="80"/>
      <c r="J88" s="80"/>
    </row>
    <row r="89" spans="1:10" ht="15.75">
      <c r="A89" s="82" t="s">
        <v>15</v>
      </c>
      <c r="B89" s="96"/>
      <c r="C89" s="96"/>
      <c r="D89" s="96"/>
      <c r="E89" s="96"/>
      <c r="F89" s="96"/>
      <c r="G89" s="96"/>
      <c r="H89" s="96"/>
      <c r="I89" s="96"/>
      <c r="J89" s="96"/>
    </row>
    <row r="90" spans="1:10" ht="15.75">
      <c r="A90" s="80" t="s">
        <v>16</v>
      </c>
      <c r="B90" s="81"/>
      <c r="C90" s="81"/>
      <c r="D90" s="81"/>
      <c r="E90" s="81"/>
      <c r="F90" s="81"/>
      <c r="G90" s="81"/>
      <c r="H90" s="81"/>
      <c r="I90" s="81"/>
      <c r="J90" s="81"/>
    </row>
    <row r="91" spans="1:10" ht="15.75">
      <c r="A91" s="92" t="s">
        <v>17</v>
      </c>
      <c r="B91" s="80"/>
      <c r="C91" s="80"/>
      <c r="D91" s="80"/>
      <c r="E91" s="80"/>
      <c r="F91" s="80"/>
      <c r="G91" s="80"/>
      <c r="H91" s="80"/>
      <c r="I91" s="80"/>
      <c r="J91" s="80"/>
    </row>
    <row r="92" spans="1:10" ht="15">
      <c r="A92" s="5"/>
      <c r="B92" s="5"/>
      <c r="C92" s="5"/>
      <c r="D92" s="7"/>
      <c r="E92" s="7"/>
      <c r="F92" s="7"/>
      <c r="G92" s="7"/>
      <c r="H92" s="7"/>
      <c r="I92" s="7"/>
      <c r="J92" s="7"/>
    </row>
    <row r="93" spans="1:10" ht="15.75">
      <c r="A93" s="93" t="s">
        <v>18</v>
      </c>
      <c r="B93" s="94"/>
      <c r="C93" s="94"/>
      <c r="D93" s="94"/>
      <c r="E93" s="94"/>
      <c r="F93" s="94"/>
      <c r="G93" s="94"/>
      <c r="H93" s="94"/>
      <c r="I93" s="94"/>
      <c r="J93" s="94"/>
    </row>
    <row r="94" spans="1:10" ht="15">
      <c r="A94" s="5"/>
      <c r="B94" s="5"/>
      <c r="C94" s="5"/>
      <c r="D94" s="7"/>
      <c r="E94" s="7"/>
      <c r="F94" s="7"/>
      <c r="G94" s="7"/>
      <c r="H94" s="7"/>
      <c r="I94" s="7"/>
      <c r="J94" s="7"/>
    </row>
    <row r="95" spans="1:10" ht="15">
      <c r="A95" s="5"/>
      <c r="B95" s="5"/>
      <c r="C95" s="5"/>
      <c r="D95" s="7"/>
      <c r="E95" s="7"/>
      <c r="F95" s="7"/>
      <c r="G95" s="7"/>
      <c r="H95" s="7"/>
      <c r="I95" s="7"/>
      <c r="J95" s="7"/>
    </row>
    <row r="96" spans="1:10" ht="15">
      <c r="A96" s="19"/>
      <c r="B96" s="19"/>
      <c r="C96" s="19"/>
      <c r="D96" s="20"/>
      <c r="E96" s="20"/>
      <c r="F96" s="20"/>
      <c r="G96" s="20"/>
      <c r="H96" s="20"/>
      <c r="I96" s="20"/>
      <c r="J96" s="20"/>
    </row>
    <row r="97" spans="1:10" ht="15">
      <c r="A97" s="19"/>
      <c r="B97" s="19"/>
      <c r="C97" s="19"/>
      <c r="D97" s="20"/>
      <c r="E97" s="20"/>
      <c r="F97" s="20"/>
      <c r="G97" s="20"/>
      <c r="H97" s="20"/>
      <c r="I97" s="20"/>
      <c r="J97" s="20"/>
    </row>
    <row r="98" spans="1:10" ht="15">
      <c r="A98" s="19"/>
      <c r="B98" s="19"/>
      <c r="C98" s="19"/>
      <c r="D98" s="20"/>
      <c r="E98" s="20"/>
      <c r="F98" s="20"/>
      <c r="G98" s="20"/>
      <c r="H98" s="20"/>
      <c r="I98" s="20"/>
      <c r="J98" s="20"/>
    </row>
    <row r="99" spans="1:10" ht="15">
      <c r="A99" s="19"/>
      <c r="B99" s="19"/>
      <c r="C99" s="19"/>
      <c r="D99" s="20"/>
      <c r="E99" s="20"/>
      <c r="F99" s="20"/>
      <c r="G99" s="20"/>
      <c r="H99" s="20"/>
      <c r="I99" s="20"/>
      <c r="J99" s="20"/>
    </row>
    <row r="100" spans="1:10" ht="15">
      <c r="A100" s="19"/>
      <c r="B100" s="19"/>
      <c r="C100" s="19"/>
      <c r="D100" s="20"/>
      <c r="E100" s="20"/>
      <c r="F100" s="20"/>
      <c r="G100" s="20"/>
      <c r="H100" s="20"/>
      <c r="I100" s="20"/>
      <c r="J100" s="20"/>
    </row>
    <row r="101" spans="1:10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</sheetData>
  <sheetProtection/>
  <mergeCells count="220">
    <mergeCell ref="B70:B72"/>
    <mergeCell ref="B75:B76"/>
    <mergeCell ref="D72:F72"/>
    <mergeCell ref="G72:H72"/>
    <mergeCell ref="I72:J72"/>
    <mergeCell ref="A69:A72"/>
    <mergeCell ref="D69:F69"/>
    <mergeCell ref="G69:H69"/>
    <mergeCell ref="I69:J69"/>
    <mergeCell ref="D70:F70"/>
    <mergeCell ref="G70:H70"/>
    <mergeCell ref="I70:J70"/>
    <mergeCell ref="D71:F71"/>
    <mergeCell ref="G71:H71"/>
    <mergeCell ref="I71:J71"/>
    <mergeCell ref="D67:F67"/>
    <mergeCell ref="G67:H67"/>
    <mergeCell ref="I67:J67"/>
    <mergeCell ref="D68:F68"/>
    <mergeCell ref="G68:H68"/>
    <mergeCell ref="I68:J68"/>
    <mergeCell ref="D63:F63"/>
    <mergeCell ref="G63:H63"/>
    <mergeCell ref="I63:J63"/>
    <mergeCell ref="D64:F64"/>
    <mergeCell ref="G64:H64"/>
    <mergeCell ref="I64:J64"/>
    <mergeCell ref="D65:F65"/>
    <mergeCell ref="G65:H65"/>
    <mergeCell ref="I65:J65"/>
    <mergeCell ref="D61:F61"/>
    <mergeCell ref="G61:H61"/>
    <mergeCell ref="I61:J61"/>
    <mergeCell ref="D62:F62"/>
    <mergeCell ref="G62:H62"/>
    <mergeCell ref="I62:J62"/>
    <mergeCell ref="I58:J58"/>
    <mergeCell ref="D59:F59"/>
    <mergeCell ref="G59:H59"/>
    <mergeCell ref="I59:J59"/>
    <mergeCell ref="D60:F60"/>
    <mergeCell ref="G60:H60"/>
    <mergeCell ref="I60:J60"/>
    <mergeCell ref="D58:F58"/>
    <mergeCell ref="G58:H58"/>
    <mergeCell ref="A52:A67"/>
    <mergeCell ref="D52:F52"/>
    <mergeCell ref="G52:H52"/>
    <mergeCell ref="I52:J52"/>
    <mergeCell ref="D53:F53"/>
    <mergeCell ref="G53:H53"/>
    <mergeCell ref="I53:J53"/>
    <mergeCell ref="D54:F54"/>
    <mergeCell ref="G54:H54"/>
    <mergeCell ref="I54:J54"/>
    <mergeCell ref="D51:F51"/>
    <mergeCell ref="G51:H51"/>
    <mergeCell ref="I51:J51"/>
    <mergeCell ref="D55:F55"/>
    <mergeCell ref="G55:H55"/>
    <mergeCell ref="I55:J55"/>
    <mergeCell ref="D56:F56"/>
    <mergeCell ref="B43:B44"/>
    <mergeCell ref="D75:F75"/>
    <mergeCell ref="G75:H75"/>
    <mergeCell ref="I75:J75"/>
    <mergeCell ref="D76:F76"/>
    <mergeCell ref="G76:H76"/>
    <mergeCell ref="I76:J76"/>
    <mergeCell ref="I43:J43"/>
    <mergeCell ref="D44:F44"/>
    <mergeCell ref="G44:H44"/>
    <mergeCell ref="I44:J44"/>
    <mergeCell ref="G56:H56"/>
    <mergeCell ref="I56:J56"/>
    <mergeCell ref="D57:F57"/>
    <mergeCell ref="I17:J17"/>
    <mergeCell ref="G57:H57"/>
    <mergeCell ref="I57:J57"/>
    <mergeCell ref="D49:F49"/>
    <mergeCell ref="G49:H49"/>
    <mergeCell ref="D34:F34"/>
    <mergeCell ref="G34:H34"/>
    <mergeCell ref="I34:J34"/>
    <mergeCell ref="A35:A40"/>
    <mergeCell ref="D35:F35"/>
    <mergeCell ref="G35:H35"/>
    <mergeCell ref="I35:J35"/>
    <mergeCell ref="D36:F36"/>
    <mergeCell ref="G36:H36"/>
    <mergeCell ref="A91:J91"/>
    <mergeCell ref="A93:J93"/>
    <mergeCell ref="D16:F16"/>
    <mergeCell ref="G16:H16"/>
    <mergeCell ref="I16:J16"/>
    <mergeCell ref="D18:F18"/>
    <mergeCell ref="G18:H18"/>
    <mergeCell ref="I18:J18"/>
    <mergeCell ref="D17:F17"/>
    <mergeCell ref="G17:H17"/>
    <mergeCell ref="A82:B82"/>
    <mergeCell ref="C82:E82"/>
    <mergeCell ref="A85:J85"/>
    <mergeCell ref="A88:J88"/>
    <mergeCell ref="A89:J89"/>
    <mergeCell ref="A90:J90"/>
    <mergeCell ref="A77:E77"/>
    <mergeCell ref="G77:H77"/>
    <mergeCell ref="I77:J77"/>
    <mergeCell ref="A78:J78"/>
    <mergeCell ref="A80:J80"/>
    <mergeCell ref="A81:B81"/>
    <mergeCell ref="C81:E81"/>
    <mergeCell ref="A74:A76"/>
    <mergeCell ref="D74:F74"/>
    <mergeCell ref="G74:H74"/>
    <mergeCell ref="I74:J74"/>
    <mergeCell ref="D73:F73"/>
    <mergeCell ref="G73:H73"/>
    <mergeCell ref="I73:J73"/>
    <mergeCell ref="I49:J49"/>
    <mergeCell ref="D50:F50"/>
    <mergeCell ref="G50:H50"/>
    <mergeCell ref="I50:J50"/>
    <mergeCell ref="A46:A50"/>
    <mergeCell ref="D46:F46"/>
    <mergeCell ref="G46:H46"/>
    <mergeCell ref="I46:J46"/>
    <mergeCell ref="D47:F47"/>
    <mergeCell ref="G47:H47"/>
    <mergeCell ref="I47:J47"/>
    <mergeCell ref="D48:F48"/>
    <mergeCell ref="G48:H48"/>
    <mergeCell ref="I48:J48"/>
    <mergeCell ref="D45:F45"/>
    <mergeCell ref="G45:H45"/>
    <mergeCell ref="I45:J45"/>
    <mergeCell ref="I36:J36"/>
    <mergeCell ref="D37:F37"/>
    <mergeCell ref="G37:H37"/>
    <mergeCell ref="I37:J37"/>
    <mergeCell ref="D38:F38"/>
    <mergeCell ref="G38:H38"/>
    <mergeCell ref="I38:J38"/>
    <mergeCell ref="D39:F39"/>
    <mergeCell ref="G39:H39"/>
    <mergeCell ref="I39:J39"/>
    <mergeCell ref="D40:F40"/>
    <mergeCell ref="G40:H40"/>
    <mergeCell ref="I40:J40"/>
    <mergeCell ref="B36:B40"/>
    <mergeCell ref="D41:F41"/>
    <mergeCell ref="G41:H41"/>
    <mergeCell ref="I41:J41"/>
    <mergeCell ref="A42:A44"/>
    <mergeCell ref="D42:F42"/>
    <mergeCell ref="G42:H42"/>
    <mergeCell ref="I42:J42"/>
    <mergeCell ref="D43:F43"/>
    <mergeCell ref="G43:H43"/>
    <mergeCell ref="I31:J31"/>
    <mergeCell ref="D32:F32"/>
    <mergeCell ref="G32:H32"/>
    <mergeCell ref="I32:J32"/>
    <mergeCell ref="D33:F33"/>
    <mergeCell ref="G33:H33"/>
    <mergeCell ref="I33:J33"/>
    <mergeCell ref="D29:F29"/>
    <mergeCell ref="G29:H29"/>
    <mergeCell ref="I29:J29"/>
    <mergeCell ref="A30:A33"/>
    <mergeCell ref="D30:F30"/>
    <mergeCell ref="G30:H30"/>
    <mergeCell ref="I30:J30"/>
    <mergeCell ref="B31:B33"/>
    <mergeCell ref="D31:F31"/>
    <mergeCell ref="G31:H31"/>
    <mergeCell ref="A23:E23"/>
    <mergeCell ref="G23:H23"/>
    <mergeCell ref="I23:J23"/>
    <mergeCell ref="A24:J24"/>
    <mergeCell ref="A27:J27"/>
    <mergeCell ref="D28:F28"/>
    <mergeCell ref="G28:H28"/>
    <mergeCell ref="I28:J28"/>
    <mergeCell ref="D20:F20"/>
    <mergeCell ref="G20:H20"/>
    <mergeCell ref="I20:J20"/>
    <mergeCell ref="A21:A22"/>
    <mergeCell ref="D21:F21"/>
    <mergeCell ref="G21:H21"/>
    <mergeCell ref="I21:J21"/>
    <mergeCell ref="D22:F22"/>
    <mergeCell ref="G22:H22"/>
    <mergeCell ref="I22:J22"/>
    <mergeCell ref="I14:J14"/>
    <mergeCell ref="A15:A19"/>
    <mergeCell ref="D15:F15"/>
    <mergeCell ref="G15:H15"/>
    <mergeCell ref="I15:J15"/>
    <mergeCell ref="D19:F19"/>
    <mergeCell ref="G19:H19"/>
    <mergeCell ref="I19:J19"/>
    <mergeCell ref="B16:B17"/>
    <mergeCell ref="A1:J1"/>
    <mergeCell ref="A2:J2"/>
    <mergeCell ref="A3:J3"/>
    <mergeCell ref="A5:J5"/>
    <mergeCell ref="A8:J8"/>
    <mergeCell ref="A9:J9"/>
    <mergeCell ref="D66:F66"/>
    <mergeCell ref="G66:H66"/>
    <mergeCell ref="I66:J66"/>
    <mergeCell ref="A10:J10"/>
    <mergeCell ref="A12:J12"/>
    <mergeCell ref="D13:F13"/>
    <mergeCell ref="G13:H13"/>
    <mergeCell ref="I13:J13"/>
    <mergeCell ref="D14:F14"/>
    <mergeCell ref="G14:H14"/>
  </mergeCells>
  <hyperlinks>
    <hyperlink ref="A91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&amp;LZarządzenie Nr 83/2009 Wójta Gminy Kuryłówka z dnia 26 października 2009 r.&amp;RStrona &amp;P z 4</oddFooter>
  </headerFooter>
  <rowBreaks count="2" manualBreakCount="2">
    <brk id="50" max="9" man="1"/>
    <brk id="7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2009-10-30T07:33:49Z</cp:lastPrinted>
  <dcterms:created xsi:type="dcterms:W3CDTF">1997-02-26T13:46:56Z</dcterms:created>
  <dcterms:modified xsi:type="dcterms:W3CDTF">2009-11-12T12:17:08Z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