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2.09.2009" sheetId="1" r:id="rId1"/>
  </sheets>
  <definedNames/>
  <calcPr fullCalcOnLoad="1"/>
</workbook>
</file>

<file path=xl/sharedStrings.xml><?xml version="1.0" encoding="utf-8"?>
<sst xmlns="http://schemas.openxmlformats.org/spreadsheetml/2006/main" count="125" uniqueCount="85">
  <si>
    <t>Wójta Gminy Kuryłówka</t>
  </si>
  <si>
    <t>Dział</t>
  </si>
  <si>
    <t>Rozdział</t>
  </si>
  <si>
    <t>§</t>
  </si>
  <si>
    <t>Nazwa</t>
  </si>
  <si>
    <t>Zwiększenie</t>
  </si>
  <si>
    <t>Zmniejszenie</t>
  </si>
  <si>
    <t>Pomoc społeczna</t>
  </si>
  <si>
    <t>2030</t>
  </si>
  <si>
    <t>RAZEM</t>
  </si>
  <si>
    <t>4210</t>
  </si>
  <si>
    <t xml:space="preserve">Plan dochodów: </t>
  </si>
  <si>
    <t>Plan wydatków:</t>
  </si>
  <si>
    <t xml:space="preserve">    mieszkańców.</t>
  </si>
  <si>
    <t>2. Pracownicy Urzędu i wszyscy zainteresowani z treścią zarządzenia mogą się zapoznać</t>
  </si>
  <si>
    <t xml:space="preserve">    za pośrednictwem strony internetowej www.kurylowka.biuletyn.net</t>
  </si>
  <si>
    <t>* * * * *</t>
  </si>
  <si>
    <t>4300</t>
  </si>
  <si>
    <t>020</t>
  </si>
  <si>
    <t>02001</t>
  </si>
  <si>
    <t>4140</t>
  </si>
  <si>
    <t>4170</t>
  </si>
  <si>
    <t>Ośrodki pomocy społecznej</t>
  </si>
  <si>
    <t>Pozostała działalność</t>
  </si>
  <si>
    <t>Administracja publiczna</t>
  </si>
  <si>
    <t>Zakup usług pozostałych</t>
  </si>
  <si>
    <t>Zakup materiałów i wyposażenia</t>
  </si>
  <si>
    <t>Wynagrodzenia bezosobowe</t>
  </si>
  <si>
    <t>zarządzam, co następuje:</t>
  </si>
  <si>
    <t>4260</t>
  </si>
  <si>
    <t>4440</t>
  </si>
  <si>
    <t>Zakup energii</t>
  </si>
  <si>
    <t>Urzędy gmin</t>
  </si>
  <si>
    <t>Oświata i wychowanie</t>
  </si>
  <si>
    <t>Gospodarka komunalna i ochrona środowiska</t>
  </si>
  <si>
    <t>85212</t>
  </si>
  <si>
    <t>Szkoły podstawowe</t>
  </si>
  <si>
    <t>Oddziały przedszkolne w szkołach podstawowych</t>
  </si>
  <si>
    <t>Gimnazja</t>
  </si>
  <si>
    <t>Odpisy na zakładowy fundusz świadczeń socjalnych</t>
  </si>
  <si>
    <t>w sprawie dokonania zmian w budżecie gminy w 2009 r.</t>
  </si>
  <si>
    <t>Dotacje celowe otrzymane z budżetu państwa na realizację zadań bieżących z zakresu administracji rządowej oraz innych zadań zleconych gminie (związkom gmin) ustawami</t>
  </si>
  <si>
    <t>Leśnictwo</t>
  </si>
  <si>
    <t>Gospodarka leśna</t>
  </si>
  <si>
    <t>70005</t>
  </si>
  <si>
    <t>Gospodarka gruntami i nieruchomościami</t>
  </si>
  <si>
    <t>Gospodarka mieszkaniowa</t>
  </si>
  <si>
    <t>75023</t>
  </si>
  <si>
    <t>85219</t>
  </si>
  <si>
    <t>4040</t>
  </si>
  <si>
    <t>Dodatkowe wynagrodzenie roczne</t>
  </si>
  <si>
    <t>§ 1. Dokonuje się zmian w planie dochodów budżetu Gminy Kuryłówka poprzez:</t>
  </si>
  <si>
    <t>§ 2. Dokonuje się zmian w planie wydatków budżetu Gminy Kuryłówka poprzez:</t>
  </si>
  <si>
    <t>§ 3. Budżet po zmianach wynosi:</t>
  </si>
  <si>
    <t>§ 4. Zarządzenie wchodzi w życie z dniem podpisania.</t>
  </si>
  <si>
    <t>4740</t>
  </si>
  <si>
    <t>Zakup materiałów papierniczych do sprzętu drukarskiego i urządzeń kserograficznych</t>
  </si>
  <si>
    <t>4410</t>
  </si>
  <si>
    <t>Podróże służbowe krajowe</t>
  </si>
  <si>
    <t>4700</t>
  </si>
  <si>
    <t>Szkolenia pracowników niebędących członkami korpusu służby cywilnej</t>
  </si>
  <si>
    <t>80103</t>
  </si>
  <si>
    <t>Na podstawie art. 30 ust. 2 pkt 4 ustawy z dnia 8 marca 1990 r. o samorządzie gminnym                            (t.j. Dz. U. z 2001 r. Nr 142 poz. 1591 ze zm.) oraz art. 188 ust. 1 pkt. 1, ust. 2 pkt. 1 ustawy z dnia                  30 czerwca 2005 r. o finansach publicznych (Dz.U. Nr 249 poz.2104 ze zm.)</t>
  </si>
  <si>
    <t>Transport i łączność</t>
  </si>
  <si>
    <t>Usuwanie skutków klęsk żywiołowych</t>
  </si>
  <si>
    <t>§ 5. 1. Oryginał zarządzenia znajduje się na stanowisku ds. obsługi rady gminy i samorządów</t>
  </si>
  <si>
    <t>Wpłaty na Państwowy Fundusz Rehabilitacji Osób Niepełnosprawnych</t>
  </si>
  <si>
    <t>Świadczednia rodzinne, świadczenie z funduszu alimentacyjnego oraz składki na ubezpieczenia emerytalne i rentowe z ubezpieczenia społecznego</t>
  </si>
  <si>
    <t>6050</t>
  </si>
  <si>
    <t>90015</t>
  </si>
  <si>
    <t>Oświetlenie ulic, placów i dróg</t>
  </si>
  <si>
    <t>Wydatki inwestycyjne jednostek budżetowych</t>
  </si>
  <si>
    <t>80110</t>
  </si>
  <si>
    <t xml:space="preserve">Zarządzenie Nr 76/2009 </t>
  </si>
  <si>
    <t>z dnia 22 września 2009 r.</t>
  </si>
  <si>
    <t>4270</t>
  </si>
  <si>
    <t>Drogi publiczne gminne</t>
  </si>
  <si>
    <t>Zakup usług remontowych</t>
  </si>
  <si>
    <t>801</t>
  </si>
  <si>
    <t>80195</t>
  </si>
  <si>
    <t>80101</t>
  </si>
  <si>
    <t>85228</t>
  </si>
  <si>
    <t>Usługi opiekuńcze i specjalistyczne usługi opiekuńcze</t>
  </si>
  <si>
    <t>Ogółem zwiększa się wydatki o kwotę 132,-</t>
  </si>
  <si>
    <t>Ogółem zwiększa się dochody o kwotę 132,-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</si>
</sst>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4" fillId="33" borderId="17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right" vertical="center"/>
    </xf>
    <xf numFmtId="3" fontId="2" fillId="33" borderId="21" xfId="0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/>
    </xf>
    <xf numFmtId="0" fontId="2" fillId="33" borderId="20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2" fillId="33" borderId="34" xfId="0" applyNumberFormat="1" applyFont="1" applyFill="1" applyBorder="1" applyAlignment="1">
      <alignment horizontal="right" vertical="center"/>
    </xf>
    <xf numFmtId="0" fontId="3" fillId="0" borderId="0" xfId="44" applyFont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3" fillId="0" borderId="4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right" vertical="center"/>
    </xf>
    <xf numFmtId="3" fontId="3" fillId="0" borderId="48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ylowka.biuletyn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D57" sqref="D57:F57"/>
    </sheetView>
  </sheetViews>
  <sheetFormatPr defaultColWidth="9.00390625" defaultRowHeight="12.75"/>
  <sheetData>
    <row r="1" spans="1:10" ht="18.75">
      <c r="A1" s="73" t="s">
        <v>73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8.75">
      <c r="A3" s="73" t="s">
        <v>74</v>
      </c>
      <c r="B3" s="73"/>
      <c r="C3" s="73"/>
      <c r="D3" s="73"/>
      <c r="E3" s="73"/>
      <c r="F3" s="73"/>
      <c r="G3" s="73"/>
      <c r="H3" s="73"/>
      <c r="I3" s="73"/>
      <c r="J3" s="73"/>
    </row>
    <row r="5" spans="1:10" ht="15.75">
      <c r="A5" s="64" t="s">
        <v>40</v>
      </c>
      <c r="B5" s="64"/>
      <c r="C5" s="64"/>
      <c r="D5" s="64"/>
      <c r="E5" s="64"/>
      <c r="F5" s="64"/>
      <c r="G5" s="64"/>
      <c r="H5" s="64"/>
      <c r="I5" s="64"/>
      <c r="J5" s="64"/>
    </row>
    <row r="8" spans="1:10" ht="52.5" customHeight="1">
      <c r="A8" s="89" t="s">
        <v>62</v>
      </c>
      <c r="B8" s="90"/>
      <c r="C8" s="90"/>
      <c r="D8" s="90"/>
      <c r="E8" s="90"/>
      <c r="F8" s="90"/>
      <c r="G8" s="90"/>
      <c r="H8" s="90"/>
      <c r="I8" s="90"/>
      <c r="J8" s="90"/>
    </row>
    <row r="11" spans="1:10" ht="15.75">
      <c r="A11" s="64"/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15.75">
      <c r="A12" s="64" t="s">
        <v>28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15.75">
      <c r="A13" s="1"/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98"/>
      <c r="B14" s="99"/>
      <c r="C14" s="99"/>
      <c r="D14" s="99"/>
      <c r="E14" s="99"/>
      <c r="F14" s="99"/>
      <c r="G14" s="99"/>
      <c r="H14" s="99"/>
      <c r="I14" s="99"/>
      <c r="J14" s="99"/>
    </row>
    <row r="15" spans="1:10" ht="30.75" customHeight="1" thickBot="1">
      <c r="A15" s="100" t="s">
        <v>51</v>
      </c>
      <c r="B15" s="97"/>
      <c r="C15" s="97"/>
      <c r="D15" s="97"/>
      <c r="E15" s="97"/>
      <c r="F15" s="97"/>
      <c r="G15" s="97"/>
      <c r="H15" s="97"/>
      <c r="I15" s="97"/>
      <c r="J15" s="97"/>
    </row>
    <row r="16" spans="1:10" ht="19.5" customHeight="1" thickBot="1">
      <c r="A16" s="29" t="s">
        <v>1</v>
      </c>
      <c r="B16" s="29" t="s">
        <v>2</v>
      </c>
      <c r="C16" s="30" t="s">
        <v>3</v>
      </c>
      <c r="D16" s="101" t="s">
        <v>4</v>
      </c>
      <c r="E16" s="102"/>
      <c r="F16" s="103"/>
      <c r="G16" s="104" t="s">
        <v>5</v>
      </c>
      <c r="H16" s="103"/>
      <c r="I16" s="105" t="s">
        <v>6</v>
      </c>
      <c r="J16" s="106"/>
    </row>
    <row r="17" spans="1:10" ht="25.5" customHeight="1" thickBot="1">
      <c r="A17" s="22" t="s">
        <v>78</v>
      </c>
      <c r="B17" s="31"/>
      <c r="C17" s="32"/>
      <c r="D17" s="40" t="s">
        <v>33</v>
      </c>
      <c r="E17" s="40"/>
      <c r="F17" s="40"/>
      <c r="G17" s="38">
        <f>G18</f>
        <v>132</v>
      </c>
      <c r="H17" s="83"/>
      <c r="I17" s="38">
        <f>I18</f>
        <v>0</v>
      </c>
      <c r="J17" s="83"/>
    </row>
    <row r="18" spans="1:10" ht="27.75" customHeight="1">
      <c r="A18" s="107"/>
      <c r="B18" s="25" t="s">
        <v>79</v>
      </c>
      <c r="C18" s="25"/>
      <c r="D18" s="111" t="s">
        <v>23</v>
      </c>
      <c r="E18" s="112"/>
      <c r="F18" s="113"/>
      <c r="G18" s="54">
        <f>G19</f>
        <v>132</v>
      </c>
      <c r="H18" s="54"/>
      <c r="I18" s="54">
        <f>I19</f>
        <v>0</v>
      </c>
      <c r="J18" s="55"/>
    </row>
    <row r="19" spans="1:10" ht="113.25" customHeight="1" thickBot="1">
      <c r="A19" s="47"/>
      <c r="B19" s="9"/>
      <c r="C19" s="9" t="s">
        <v>8</v>
      </c>
      <c r="D19" s="51" t="s">
        <v>41</v>
      </c>
      <c r="E19" s="52"/>
      <c r="F19" s="53"/>
      <c r="G19" s="41">
        <v>132</v>
      </c>
      <c r="H19" s="41"/>
      <c r="I19" s="41"/>
      <c r="J19" s="42"/>
    </row>
    <row r="20" spans="1:10" ht="16.5" thickBot="1">
      <c r="A20" s="119"/>
      <c r="B20" s="120"/>
      <c r="C20" s="120"/>
      <c r="D20" s="120"/>
      <c r="E20" s="120"/>
      <c r="F20" s="4" t="s">
        <v>9</v>
      </c>
      <c r="G20" s="62">
        <f>G17</f>
        <v>132</v>
      </c>
      <c r="H20" s="63"/>
      <c r="I20" s="62">
        <f>I17</f>
        <v>0</v>
      </c>
      <c r="J20" s="63"/>
    </row>
    <row r="21" spans="1:10" ht="16.5" thickBot="1">
      <c r="A21" s="94" t="s">
        <v>84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5">
      <c r="A22" s="5"/>
      <c r="B22" s="5"/>
      <c r="C22" s="5"/>
      <c r="D22" s="6"/>
      <c r="E22" s="6"/>
      <c r="F22" s="6"/>
      <c r="G22" s="7"/>
      <c r="H22" s="7"/>
      <c r="I22" s="7"/>
      <c r="J22" s="7"/>
    </row>
    <row r="23" spans="1:10" ht="16.5" customHeight="1" thickBot="1">
      <c r="A23" s="97" t="s">
        <v>52</v>
      </c>
      <c r="B23" s="97"/>
      <c r="C23" s="97"/>
      <c r="D23" s="97"/>
      <c r="E23" s="97"/>
      <c r="F23" s="97"/>
      <c r="G23" s="97"/>
      <c r="H23" s="97"/>
      <c r="I23" s="97"/>
      <c r="J23" s="97"/>
    </row>
    <row r="24" spans="1:10" ht="19.5" customHeight="1" thickBot="1">
      <c r="A24" s="4" t="s">
        <v>1</v>
      </c>
      <c r="B24" s="4" t="s">
        <v>2</v>
      </c>
      <c r="C24" s="8" t="s">
        <v>3</v>
      </c>
      <c r="D24" s="65" t="s">
        <v>4</v>
      </c>
      <c r="E24" s="66"/>
      <c r="F24" s="67"/>
      <c r="G24" s="58" t="s">
        <v>5</v>
      </c>
      <c r="H24" s="59"/>
      <c r="I24" s="60" t="s">
        <v>6</v>
      </c>
      <c r="J24" s="61"/>
    </row>
    <row r="25" spans="1:10" ht="19.5" customHeight="1" thickBot="1">
      <c r="A25" s="22" t="s">
        <v>18</v>
      </c>
      <c r="B25" s="26"/>
      <c r="C25" s="27"/>
      <c r="D25" s="76" t="s">
        <v>42</v>
      </c>
      <c r="E25" s="77"/>
      <c r="F25" s="78"/>
      <c r="G25" s="38">
        <f>G26</f>
        <v>2000</v>
      </c>
      <c r="H25" s="39"/>
      <c r="I25" s="38">
        <f>I26</f>
        <v>2000</v>
      </c>
      <c r="J25" s="39"/>
    </row>
    <row r="26" spans="1:10" ht="19.5" customHeight="1">
      <c r="A26" s="114"/>
      <c r="B26" s="35" t="s">
        <v>19</v>
      </c>
      <c r="C26" s="20"/>
      <c r="D26" s="108" t="s">
        <v>43</v>
      </c>
      <c r="E26" s="109"/>
      <c r="F26" s="110"/>
      <c r="G26" s="44">
        <f>SUM(G27:H28)</f>
        <v>2000</v>
      </c>
      <c r="H26" s="44"/>
      <c r="I26" s="44">
        <f>SUM(I27:J28)</f>
        <v>2000</v>
      </c>
      <c r="J26" s="45"/>
    </row>
    <row r="27" spans="1:10" ht="19.5" customHeight="1">
      <c r="A27" s="47"/>
      <c r="B27" s="91"/>
      <c r="C27" s="9" t="s">
        <v>10</v>
      </c>
      <c r="D27" s="49" t="s">
        <v>25</v>
      </c>
      <c r="E27" s="49"/>
      <c r="F27" s="49"/>
      <c r="G27" s="41">
        <v>2000</v>
      </c>
      <c r="H27" s="41"/>
      <c r="I27" s="41"/>
      <c r="J27" s="42"/>
    </row>
    <row r="28" spans="1:10" ht="30.75" customHeight="1" thickBot="1">
      <c r="A28" s="47"/>
      <c r="B28" s="118"/>
      <c r="C28" s="11" t="s">
        <v>57</v>
      </c>
      <c r="D28" s="49" t="s">
        <v>58</v>
      </c>
      <c r="E28" s="49"/>
      <c r="F28" s="49"/>
      <c r="G28" s="41"/>
      <c r="H28" s="41"/>
      <c r="I28" s="41">
        <v>2000</v>
      </c>
      <c r="J28" s="42"/>
    </row>
    <row r="29" spans="1:10" ht="24" customHeight="1" thickBot="1">
      <c r="A29" s="3">
        <v>600</v>
      </c>
      <c r="B29" s="26"/>
      <c r="C29" s="27"/>
      <c r="D29" s="76" t="s">
        <v>63</v>
      </c>
      <c r="E29" s="77"/>
      <c r="F29" s="78"/>
      <c r="G29" s="38">
        <f>G30+G32</f>
        <v>24447</v>
      </c>
      <c r="H29" s="39"/>
      <c r="I29" s="38">
        <f>I30+I32</f>
        <v>24447</v>
      </c>
      <c r="J29" s="39"/>
    </row>
    <row r="30" spans="1:10" ht="39.75" customHeight="1">
      <c r="A30" s="47"/>
      <c r="B30" s="10">
        <v>60016</v>
      </c>
      <c r="C30" s="21"/>
      <c r="D30" s="111" t="s">
        <v>76</v>
      </c>
      <c r="E30" s="112"/>
      <c r="F30" s="113"/>
      <c r="G30" s="54">
        <f>SUM(G31)</f>
        <v>24447</v>
      </c>
      <c r="H30" s="54"/>
      <c r="I30" s="54">
        <f>SUM(I31)</f>
        <v>0</v>
      </c>
      <c r="J30" s="55"/>
    </row>
    <row r="31" spans="1:10" ht="24.75" customHeight="1">
      <c r="A31" s="47"/>
      <c r="B31" s="24"/>
      <c r="C31" s="9" t="s">
        <v>75</v>
      </c>
      <c r="D31" s="49" t="s">
        <v>77</v>
      </c>
      <c r="E31" s="49"/>
      <c r="F31" s="49"/>
      <c r="G31" s="41">
        <v>24447</v>
      </c>
      <c r="H31" s="41"/>
      <c r="I31" s="41"/>
      <c r="J31" s="42"/>
    </row>
    <row r="32" spans="1:10" ht="38.25" customHeight="1">
      <c r="A32" s="47"/>
      <c r="B32" s="33">
        <v>60078</v>
      </c>
      <c r="C32" s="28"/>
      <c r="D32" s="48" t="s">
        <v>64</v>
      </c>
      <c r="E32" s="48"/>
      <c r="F32" s="48"/>
      <c r="G32" s="43">
        <f>G33</f>
        <v>0</v>
      </c>
      <c r="H32" s="43"/>
      <c r="I32" s="43">
        <f>I33</f>
        <v>24447</v>
      </c>
      <c r="J32" s="50"/>
    </row>
    <row r="33" spans="1:10" ht="28.5" customHeight="1" thickBot="1">
      <c r="A33" s="68"/>
      <c r="B33" s="36"/>
      <c r="C33" s="11" t="s">
        <v>75</v>
      </c>
      <c r="D33" s="49" t="s">
        <v>77</v>
      </c>
      <c r="E33" s="49"/>
      <c r="F33" s="49"/>
      <c r="G33" s="41"/>
      <c r="H33" s="41"/>
      <c r="I33" s="41">
        <v>24447</v>
      </c>
      <c r="J33" s="42"/>
    </row>
    <row r="34" spans="1:10" ht="33.75" customHeight="1" thickBot="1">
      <c r="A34" s="3">
        <v>700</v>
      </c>
      <c r="B34" s="26"/>
      <c r="C34" s="27"/>
      <c r="D34" s="40" t="s">
        <v>46</v>
      </c>
      <c r="E34" s="40"/>
      <c r="F34" s="40"/>
      <c r="G34" s="38">
        <f>G35</f>
        <v>3000</v>
      </c>
      <c r="H34" s="83"/>
      <c r="I34" s="38">
        <f>I35</f>
        <v>3000</v>
      </c>
      <c r="J34" s="39"/>
    </row>
    <row r="35" spans="1:10" ht="33.75" customHeight="1">
      <c r="A35" s="46"/>
      <c r="B35" s="21" t="s">
        <v>44</v>
      </c>
      <c r="C35" s="21"/>
      <c r="D35" s="111" t="s">
        <v>45</v>
      </c>
      <c r="E35" s="112"/>
      <c r="F35" s="113"/>
      <c r="G35" s="54">
        <f>SUM(G36:H37)</f>
        <v>3000</v>
      </c>
      <c r="H35" s="54"/>
      <c r="I35" s="54">
        <f>SUM(I36:J37)</f>
        <v>3000</v>
      </c>
      <c r="J35" s="55"/>
    </row>
    <row r="36" spans="1:10" ht="33.75" customHeight="1">
      <c r="A36" s="92"/>
      <c r="B36" s="115"/>
      <c r="C36" s="9" t="s">
        <v>10</v>
      </c>
      <c r="D36" s="49" t="s">
        <v>26</v>
      </c>
      <c r="E36" s="49"/>
      <c r="F36" s="49"/>
      <c r="G36" s="41">
        <v>3000</v>
      </c>
      <c r="H36" s="41"/>
      <c r="I36" s="41"/>
      <c r="J36" s="42"/>
    </row>
    <row r="37" spans="1:10" ht="25.5" customHeight="1" thickBot="1">
      <c r="A37" s="47"/>
      <c r="B37" s="93"/>
      <c r="C37" s="9" t="s">
        <v>17</v>
      </c>
      <c r="D37" s="49" t="s">
        <v>25</v>
      </c>
      <c r="E37" s="49"/>
      <c r="F37" s="49"/>
      <c r="G37" s="41"/>
      <c r="H37" s="41"/>
      <c r="I37" s="41">
        <v>3000</v>
      </c>
      <c r="J37" s="42"/>
    </row>
    <row r="38" spans="1:10" ht="33.75" customHeight="1" thickBot="1">
      <c r="A38" s="3">
        <v>750</v>
      </c>
      <c r="B38" s="26"/>
      <c r="C38" s="27"/>
      <c r="D38" s="40" t="s">
        <v>24</v>
      </c>
      <c r="E38" s="40"/>
      <c r="F38" s="40"/>
      <c r="G38" s="38">
        <f>G39</f>
        <v>6500</v>
      </c>
      <c r="H38" s="83"/>
      <c r="I38" s="38">
        <f>I39</f>
        <v>6500</v>
      </c>
      <c r="J38" s="39"/>
    </row>
    <row r="39" spans="1:10" ht="24.75" customHeight="1">
      <c r="A39" s="46"/>
      <c r="B39" s="21" t="s">
        <v>47</v>
      </c>
      <c r="C39" s="21"/>
      <c r="D39" s="111" t="s">
        <v>32</v>
      </c>
      <c r="E39" s="112"/>
      <c r="F39" s="113"/>
      <c r="G39" s="54">
        <f>SUM(G40:H44)</f>
        <v>6500</v>
      </c>
      <c r="H39" s="54"/>
      <c r="I39" s="54">
        <f>SUM(I40:J44)</f>
        <v>6500</v>
      </c>
      <c r="J39" s="55"/>
    </row>
    <row r="40" spans="1:10" ht="52.5" customHeight="1">
      <c r="A40" s="47"/>
      <c r="B40" s="91"/>
      <c r="C40" s="9" t="s">
        <v>20</v>
      </c>
      <c r="D40" s="49" t="s">
        <v>66</v>
      </c>
      <c r="E40" s="49"/>
      <c r="F40" s="49"/>
      <c r="G40" s="41"/>
      <c r="H40" s="41"/>
      <c r="I40" s="41">
        <v>2000</v>
      </c>
      <c r="J40" s="42"/>
    </row>
    <row r="41" spans="1:10" ht="23.25" customHeight="1">
      <c r="A41" s="47"/>
      <c r="B41" s="117"/>
      <c r="C41" s="11" t="s">
        <v>17</v>
      </c>
      <c r="D41" s="49" t="s">
        <v>25</v>
      </c>
      <c r="E41" s="49"/>
      <c r="F41" s="49"/>
      <c r="G41" s="41">
        <v>4500</v>
      </c>
      <c r="H41" s="41"/>
      <c r="I41" s="41"/>
      <c r="J41" s="42"/>
    </row>
    <row r="42" spans="1:10" ht="27.75" customHeight="1">
      <c r="A42" s="47"/>
      <c r="B42" s="117"/>
      <c r="C42" s="11" t="s">
        <v>57</v>
      </c>
      <c r="D42" s="49" t="s">
        <v>58</v>
      </c>
      <c r="E42" s="49"/>
      <c r="F42" s="49"/>
      <c r="G42" s="41">
        <v>2000</v>
      </c>
      <c r="H42" s="41"/>
      <c r="I42" s="41"/>
      <c r="J42" s="42"/>
    </row>
    <row r="43" spans="1:10" ht="37.5" customHeight="1">
      <c r="A43" s="47"/>
      <c r="B43" s="117"/>
      <c r="C43" s="11" t="s">
        <v>30</v>
      </c>
      <c r="D43" s="49" t="s">
        <v>39</v>
      </c>
      <c r="E43" s="49"/>
      <c r="F43" s="49"/>
      <c r="G43" s="41"/>
      <c r="H43" s="41"/>
      <c r="I43" s="41">
        <v>2500</v>
      </c>
      <c r="J43" s="42"/>
    </row>
    <row r="44" spans="1:10" ht="54" customHeight="1" thickBot="1">
      <c r="A44" s="47"/>
      <c r="B44" s="93"/>
      <c r="C44" s="11" t="s">
        <v>59</v>
      </c>
      <c r="D44" s="49" t="s">
        <v>60</v>
      </c>
      <c r="E44" s="49"/>
      <c r="F44" s="49"/>
      <c r="G44" s="41"/>
      <c r="H44" s="41"/>
      <c r="I44" s="41">
        <v>2000</v>
      </c>
      <c r="J44" s="42"/>
    </row>
    <row r="45" spans="1:10" ht="27.75" customHeight="1" thickBot="1">
      <c r="A45" s="3">
        <v>801</v>
      </c>
      <c r="B45" s="26"/>
      <c r="C45" s="27"/>
      <c r="D45" s="40" t="s">
        <v>33</v>
      </c>
      <c r="E45" s="40"/>
      <c r="F45" s="40"/>
      <c r="G45" s="38">
        <f>G46+G49+G51+G53</f>
        <v>15701</v>
      </c>
      <c r="H45" s="83"/>
      <c r="I45" s="38">
        <f>I46+I49+I51+I53</f>
        <v>15569</v>
      </c>
      <c r="J45" s="39"/>
    </row>
    <row r="46" spans="1:10" ht="26.25" customHeight="1">
      <c r="A46" s="47"/>
      <c r="B46" s="21" t="s">
        <v>80</v>
      </c>
      <c r="C46" s="21"/>
      <c r="D46" s="111" t="s">
        <v>36</v>
      </c>
      <c r="E46" s="112"/>
      <c r="F46" s="113"/>
      <c r="G46" s="54">
        <f>SUM(G47:H48)</f>
        <v>10329</v>
      </c>
      <c r="H46" s="54"/>
      <c r="I46" s="54">
        <f>SUM(I47:J48)</f>
        <v>15569</v>
      </c>
      <c r="J46" s="55"/>
    </row>
    <row r="47" spans="1:10" ht="37.5" customHeight="1">
      <c r="A47" s="47"/>
      <c r="B47" s="126"/>
      <c r="C47" s="11" t="s">
        <v>49</v>
      </c>
      <c r="D47" s="49" t="s">
        <v>50</v>
      </c>
      <c r="E47" s="49"/>
      <c r="F47" s="49"/>
      <c r="G47" s="41"/>
      <c r="H47" s="41"/>
      <c r="I47" s="41">
        <v>15569</v>
      </c>
      <c r="J47" s="42"/>
    </row>
    <row r="48" spans="1:10" ht="48" customHeight="1">
      <c r="A48" s="47"/>
      <c r="B48" s="116"/>
      <c r="C48" s="11" t="s">
        <v>30</v>
      </c>
      <c r="D48" s="49" t="s">
        <v>39</v>
      </c>
      <c r="E48" s="49"/>
      <c r="F48" s="49"/>
      <c r="G48" s="41">
        <v>10329</v>
      </c>
      <c r="H48" s="41"/>
      <c r="I48" s="41"/>
      <c r="J48" s="42"/>
    </row>
    <row r="49" spans="1:10" ht="54" customHeight="1">
      <c r="A49" s="47"/>
      <c r="B49" s="21" t="s">
        <v>61</v>
      </c>
      <c r="C49" s="21"/>
      <c r="D49" s="111" t="s">
        <v>37</v>
      </c>
      <c r="E49" s="112"/>
      <c r="F49" s="113"/>
      <c r="G49" s="54">
        <f>G50</f>
        <v>1773</v>
      </c>
      <c r="H49" s="54"/>
      <c r="I49" s="54">
        <f>I50</f>
        <v>0</v>
      </c>
      <c r="J49" s="55"/>
    </row>
    <row r="50" spans="1:10" ht="45.75" customHeight="1">
      <c r="A50" s="47"/>
      <c r="B50" s="23"/>
      <c r="C50" s="11" t="s">
        <v>30</v>
      </c>
      <c r="D50" s="49" t="s">
        <v>39</v>
      </c>
      <c r="E50" s="49"/>
      <c r="F50" s="49"/>
      <c r="G50" s="41">
        <v>1773</v>
      </c>
      <c r="H50" s="41"/>
      <c r="I50" s="124"/>
      <c r="J50" s="125"/>
    </row>
    <row r="51" spans="1:10" ht="30.75" customHeight="1">
      <c r="A51" s="47"/>
      <c r="B51" s="28" t="s">
        <v>72</v>
      </c>
      <c r="C51" s="21"/>
      <c r="D51" s="48" t="s">
        <v>38</v>
      </c>
      <c r="E51" s="48"/>
      <c r="F51" s="48"/>
      <c r="G51" s="43">
        <f>G52</f>
        <v>3022</v>
      </c>
      <c r="H51" s="43"/>
      <c r="I51" s="43">
        <f>I52</f>
        <v>0</v>
      </c>
      <c r="J51" s="50"/>
    </row>
    <row r="52" spans="1:10" ht="48.75" customHeight="1">
      <c r="A52" s="47"/>
      <c r="B52" s="25"/>
      <c r="C52" s="11" t="s">
        <v>30</v>
      </c>
      <c r="D52" s="49" t="s">
        <v>39</v>
      </c>
      <c r="E52" s="49"/>
      <c r="F52" s="49"/>
      <c r="G52" s="41">
        <v>3022</v>
      </c>
      <c r="H52" s="41"/>
      <c r="I52" s="124"/>
      <c r="J52" s="125"/>
    </row>
    <row r="53" spans="1:10" ht="26.25" customHeight="1">
      <c r="A53" s="47"/>
      <c r="B53" s="28" t="s">
        <v>79</v>
      </c>
      <c r="C53" s="21"/>
      <c r="D53" s="48" t="s">
        <v>23</v>
      </c>
      <c r="E53" s="48"/>
      <c r="F53" s="48"/>
      <c r="G53" s="43">
        <f>SUM(G54:H55)</f>
        <v>577</v>
      </c>
      <c r="H53" s="43"/>
      <c r="I53" s="43">
        <f>SUM(I54:J55)</f>
        <v>0</v>
      </c>
      <c r="J53" s="50"/>
    </row>
    <row r="54" spans="1:10" ht="26.25" customHeight="1">
      <c r="A54" s="47"/>
      <c r="B54" s="126"/>
      <c r="C54" s="11" t="s">
        <v>21</v>
      </c>
      <c r="D54" s="49" t="s">
        <v>27</v>
      </c>
      <c r="E54" s="49"/>
      <c r="F54" s="49"/>
      <c r="G54" s="41">
        <v>132</v>
      </c>
      <c r="H54" s="41"/>
      <c r="I54" s="124"/>
      <c r="J54" s="125"/>
    </row>
    <row r="55" spans="1:10" ht="50.25" customHeight="1" thickBot="1">
      <c r="A55" s="68"/>
      <c r="B55" s="93"/>
      <c r="C55" s="34" t="s">
        <v>30</v>
      </c>
      <c r="D55" s="127" t="s">
        <v>39</v>
      </c>
      <c r="E55" s="128"/>
      <c r="F55" s="129"/>
      <c r="G55" s="130">
        <v>445</v>
      </c>
      <c r="H55" s="130"/>
      <c r="I55" s="130"/>
      <c r="J55" s="131"/>
    </row>
    <row r="56" spans="1:10" ht="30.75" customHeight="1" thickBot="1">
      <c r="A56" s="3">
        <v>852</v>
      </c>
      <c r="B56" s="26"/>
      <c r="C56" s="27"/>
      <c r="D56" s="40" t="s">
        <v>7</v>
      </c>
      <c r="E56" s="40"/>
      <c r="F56" s="40"/>
      <c r="G56" s="38">
        <f>G57+G60+G66</f>
        <v>17500</v>
      </c>
      <c r="H56" s="83"/>
      <c r="I56" s="38">
        <f>I57+I60+I66</f>
        <v>17500</v>
      </c>
      <c r="J56" s="39"/>
    </row>
    <row r="57" spans="1:10" ht="108" customHeight="1">
      <c r="A57" s="47"/>
      <c r="B57" s="21" t="s">
        <v>35</v>
      </c>
      <c r="C57" s="21"/>
      <c r="D57" s="111" t="s">
        <v>67</v>
      </c>
      <c r="E57" s="112"/>
      <c r="F57" s="113"/>
      <c r="G57" s="54">
        <f>SUM(G58:H59)</f>
        <v>500</v>
      </c>
      <c r="H57" s="54"/>
      <c r="I57" s="54">
        <f>SUM(I58:J59)</f>
        <v>500</v>
      </c>
      <c r="J57" s="55"/>
    </row>
    <row r="58" spans="1:10" ht="37.5" customHeight="1">
      <c r="A58" s="47"/>
      <c r="B58" s="126"/>
      <c r="C58" s="11" t="s">
        <v>10</v>
      </c>
      <c r="D58" s="49" t="s">
        <v>26</v>
      </c>
      <c r="E58" s="49"/>
      <c r="F58" s="49"/>
      <c r="G58" s="41">
        <v>500</v>
      </c>
      <c r="H58" s="41"/>
      <c r="I58" s="41"/>
      <c r="J58" s="42"/>
    </row>
    <row r="59" spans="1:10" ht="27" customHeight="1">
      <c r="A59" s="47"/>
      <c r="B59" s="116"/>
      <c r="C59" s="11" t="s">
        <v>17</v>
      </c>
      <c r="D59" s="49" t="s">
        <v>25</v>
      </c>
      <c r="E59" s="49"/>
      <c r="F59" s="49"/>
      <c r="G59" s="41"/>
      <c r="H59" s="41"/>
      <c r="I59" s="41">
        <v>500</v>
      </c>
      <c r="J59" s="42"/>
    </row>
    <row r="60" spans="1:10" ht="23.25" customHeight="1">
      <c r="A60" s="47"/>
      <c r="B60" s="21" t="s">
        <v>48</v>
      </c>
      <c r="C60" s="21"/>
      <c r="D60" s="111" t="s">
        <v>22</v>
      </c>
      <c r="E60" s="112"/>
      <c r="F60" s="113"/>
      <c r="G60" s="54">
        <f>SUM(G61:H65)</f>
        <v>17000</v>
      </c>
      <c r="H60" s="54"/>
      <c r="I60" s="54">
        <f>SUM(I61:J65)</f>
        <v>6000</v>
      </c>
      <c r="J60" s="55"/>
    </row>
    <row r="61" spans="1:10" ht="23.25" customHeight="1">
      <c r="A61" s="47"/>
      <c r="B61" s="115"/>
      <c r="C61" s="11" t="s">
        <v>21</v>
      </c>
      <c r="D61" s="49" t="s">
        <v>27</v>
      </c>
      <c r="E61" s="49"/>
      <c r="F61" s="49"/>
      <c r="G61" s="41">
        <v>4000</v>
      </c>
      <c r="H61" s="41"/>
      <c r="I61" s="124"/>
      <c r="J61" s="125"/>
    </row>
    <row r="62" spans="1:10" ht="39" customHeight="1">
      <c r="A62" s="47"/>
      <c r="B62" s="132"/>
      <c r="C62" s="11" t="s">
        <v>10</v>
      </c>
      <c r="D62" s="49" t="s">
        <v>26</v>
      </c>
      <c r="E62" s="49"/>
      <c r="F62" s="49"/>
      <c r="G62" s="41">
        <f>6000+3000</f>
        <v>9000</v>
      </c>
      <c r="H62" s="41"/>
      <c r="I62" s="124"/>
      <c r="J62" s="125"/>
    </row>
    <row r="63" spans="1:10" ht="27" customHeight="1">
      <c r="A63" s="47"/>
      <c r="B63" s="132"/>
      <c r="C63" s="11" t="s">
        <v>75</v>
      </c>
      <c r="D63" s="49" t="s">
        <v>77</v>
      </c>
      <c r="E63" s="49"/>
      <c r="F63" s="49"/>
      <c r="G63" s="41"/>
      <c r="H63" s="41"/>
      <c r="I63" s="124">
        <v>2000</v>
      </c>
      <c r="J63" s="125"/>
    </row>
    <row r="64" spans="1:10" ht="22.5" customHeight="1">
      <c r="A64" s="47"/>
      <c r="B64" s="132"/>
      <c r="C64" s="11" t="s">
        <v>17</v>
      </c>
      <c r="D64" s="49" t="s">
        <v>25</v>
      </c>
      <c r="E64" s="49"/>
      <c r="F64" s="49"/>
      <c r="G64" s="41">
        <v>4000</v>
      </c>
      <c r="H64" s="41"/>
      <c r="I64" s="124"/>
      <c r="J64" s="125"/>
    </row>
    <row r="65" spans="1:10" ht="66.75" customHeight="1">
      <c r="A65" s="47"/>
      <c r="B65" s="133"/>
      <c r="C65" s="11" t="s">
        <v>55</v>
      </c>
      <c r="D65" s="121" t="s">
        <v>56</v>
      </c>
      <c r="E65" s="122"/>
      <c r="F65" s="123"/>
      <c r="G65" s="56"/>
      <c r="H65" s="56"/>
      <c r="I65" s="56">
        <v>4000</v>
      </c>
      <c r="J65" s="57"/>
    </row>
    <row r="66" spans="1:10" ht="57" customHeight="1">
      <c r="A66" s="47"/>
      <c r="B66" s="28" t="s">
        <v>81</v>
      </c>
      <c r="C66" s="21"/>
      <c r="D66" s="111" t="s">
        <v>82</v>
      </c>
      <c r="E66" s="112"/>
      <c r="F66" s="113"/>
      <c r="G66" s="54">
        <f>G67</f>
        <v>0</v>
      </c>
      <c r="H66" s="54"/>
      <c r="I66" s="54">
        <f>I67</f>
        <v>11000</v>
      </c>
      <c r="J66" s="55"/>
    </row>
    <row r="67" spans="1:10" ht="30.75" customHeight="1" thickBot="1">
      <c r="A67" s="47"/>
      <c r="B67" s="37"/>
      <c r="C67" s="11" t="s">
        <v>17</v>
      </c>
      <c r="D67" s="121" t="s">
        <v>25</v>
      </c>
      <c r="E67" s="122"/>
      <c r="F67" s="123"/>
      <c r="G67" s="56"/>
      <c r="H67" s="56"/>
      <c r="I67" s="56">
        <v>11000</v>
      </c>
      <c r="J67" s="57"/>
    </row>
    <row r="68" spans="1:10" ht="37.5" customHeight="1" thickBot="1">
      <c r="A68" s="3">
        <v>900</v>
      </c>
      <c r="B68" s="26"/>
      <c r="C68" s="27"/>
      <c r="D68" s="40" t="s">
        <v>34</v>
      </c>
      <c r="E68" s="40"/>
      <c r="F68" s="40"/>
      <c r="G68" s="38">
        <f>G69</f>
        <v>15000</v>
      </c>
      <c r="H68" s="83"/>
      <c r="I68" s="38">
        <f>I69</f>
        <v>15000</v>
      </c>
      <c r="J68" s="39"/>
    </row>
    <row r="69" spans="1:10" ht="45" customHeight="1">
      <c r="A69" s="114"/>
      <c r="B69" s="20" t="s">
        <v>69</v>
      </c>
      <c r="C69" s="20"/>
      <c r="D69" s="111" t="s">
        <v>70</v>
      </c>
      <c r="E69" s="112"/>
      <c r="F69" s="113"/>
      <c r="G69" s="44">
        <f>SUM(G70:H71)</f>
        <v>15000</v>
      </c>
      <c r="H69" s="44"/>
      <c r="I69" s="44">
        <f>SUM(I70:J71)</f>
        <v>15000</v>
      </c>
      <c r="J69" s="45"/>
    </row>
    <row r="70" spans="1:10" ht="32.25" customHeight="1">
      <c r="A70" s="47"/>
      <c r="B70" s="91"/>
      <c r="C70" s="11" t="s">
        <v>29</v>
      </c>
      <c r="D70" s="49" t="s">
        <v>31</v>
      </c>
      <c r="E70" s="49"/>
      <c r="F70" s="49"/>
      <c r="G70" s="41"/>
      <c r="H70" s="41"/>
      <c r="I70" s="41">
        <v>15000</v>
      </c>
      <c r="J70" s="42"/>
    </row>
    <row r="71" spans="1:10" ht="40.5" customHeight="1" thickBot="1">
      <c r="A71" s="47"/>
      <c r="B71" s="117"/>
      <c r="C71" s="11" t="s">
        <v>68</v>
      </c>
      <c r="D71" s="49" t="s">
        <v>71</v>
      </c>
      <c r="E71" s="49"/>
      <c r="F71" s="49"/>
      <c r="G71" s="41">
        <v>15000</v>
      </c>
      <c r="H71" s="41"/>
      <c r="I71" s="41"/>
      <c r="J71" s="42"/>
    </row>
    <row r="72" spans="1:10" ht="20.25" customHeight="1" thickBot="1">
      <c r="A72" s="65"/>
      <c r="B72" s="81"/>
      <c r="C72" s="81"/>
      <c r="D72" s="81"/>
      <c r="E72" s="82"/>
      <c r="F72" s="4" t="s">
        <v>9</v>
      </c>
      <c r="G72" s="62">
        <f>G25+G29+G34+G38+G56+G68+G45</f>
        <v>84148</v>
      </c>
      <c r="H72" s="63"/>
      <c r="I72" s="62">
        <f>I25+I29+I34+I38+I56+I68+I45</f>
        <v>84016</v>
      </c>
      <c r="J72" s="63"/>
    </row>
    <row r="73" spans="1:10" ht="20.25" customHeight="1" thickBot="1">
      <c r="A73" s="94" t="s">
        <v>83</v>
      </c>
      <c r="B73" s="95"/>
      <c r="C73" s="95"/>
      <c r="D73" s="95"/>
      <c r="E73" s="95"/>
      <c r="F73" s="95"/>
      <c r="G73" s="95"/>
      <c r="H73" s="95"/>
      <c r="I73" s="95"/>
      <c r="J73" s="96"/>
    </row>
    <row r="74" spans="1:10" ht="12.75" customHeight="1">
      <c r="A74" s="12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2.75" customHeight="1">
      <c r="A75" s="79" t="s">
        <v>53</v>
      </c>
      <c r="B75" s="80"/>
      <c r="C75" s="80"/>
      <c r="D75" s="80"/>
      <c r="E75" s="80"/>
      <c r="F75" s="80"/>
      <c r="G75" s="80"/>
      <c r="H75" s="80"/>
      <c r="I75" s="80"/>
      <c r="J75" s="80"/>
    </row>
    <row r="76" spans="1:10" ht="26.25" customHeight="1">
      <c r="A76" s="74" t="s">
        <v>11</v>
      </c>
      <c r="B76" s="74"/>
      <c r="C76" s="75">
        <f>13973759+132</f>
        <v>13973891</v>
      </c>
      <c r="D76" s="70"/>
      <c r="E76" s="70"/>
      <c r="F76" s="14"/>
      <c r="G76" s="14"/>
      <c r="H76" s="14"/>
      <c r="I76" s="14"/>
      <c r="J76" s="14"/>
    </row>
    <row r="77" spans="1:10" ht="21" customHeight="1">
      <c r="A77" s="74" t="s">
        <v>12</v>
      </c>
      <c r="B77" s="87"/>
      <c r="C77" s="75">
        <f>15345506+132</f>
        <v>15345638</v>
      </c>
      <c r="D77" s="70"/>
      <c r="E77" s="70"/>
      <c r="F77" s="15"/>
      <c r="G77" s="15"/>
      <c r="H77" s="15"/>
      <c r="I77" s="15"/>
      <c r="J77" s="15"/>
    </row>
    <row r="78" spans="1:10" ht="12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ht="15">
      <c r="A79" s="5"/>
      <c r="B79" s="5"/>
      <c r="C79" s="5"/>
      <c r="D79" s="7"/>
      <c r="E79" s="7"/>
      <c r="F79" s="7"/>
      <c r="G79" s="7"/>
      <c r="H79" s="7"/>
      <c r="I79" s="7"/>
      <c r="J79" s="7"/>
    </row>
    <row r="80" spans="1:10" ht="15.75">
      <c r="A80" s="70" t="s">
        <v>54</v>
      </c>
      <c r="B80" s="70"/>
      <c r="C80" s="70"/>
      <c r="D80" s="70"/>
      <c r="E80" s="70"/>
      <c r="F80" s="70"/>
      <c r="G80" s="70"/>
      <c r="H80" s="70"/>
      <c r="I80" s="70"/>
      <c r="J80" s="70"/>
    </row>
    <row r="81" spans="1:10" ht="15.7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15">
      <c r="A82" s="5"/>
      <c r="B82" s="5"/>
      <c r="C82" s="5"/>
      <c r="D82" s="7"/>
      <c r="E82" s="7"/>
      <c r="F82" s="7"/>
      <c r="G82" s="7"/>
      <c r="H82" s="7"/>
      <c r="I82" s="7"/>
      <c r="J82" s="7"/>
    </row>
    <row r="83" spans="1:10" ht="15.75">
      <c r="A83" s="70" t="s">
        <v>65</v>
      </c>
      <c r="B83" s="70"/>
      <c r="C83" s="70"/>
      <c r="D83" s="70"/>
      <c r="E83" s="70"/>
      <c r="F83" s="70"/>
      <c r="G83" s="70"/>
      <c r="H83" s="70"/>
      <c r="I83" s="70"/>
      <c r="J83" s="70"/>
    </row>
    <row r="84" spans="1:10" ht="15.75">
      <c r="A84" s="72" t="s">
        <v>13</v>
      </c>
      <c r="B84" s="88"/>
      <c r="C84" s="88"/>
      <c r="D84" s="88"/>
      <c r="E84" s="88"/>
      <c r="F84" s="88"/>
      <c r="G84" s="88"/>
      <c r="H84" s="88"/>
      <c r="I84" s="88"/>
      <c r="J84" s="88"/>
    </row>
    <row r="85" spans="1:10" ht="15.75">
      <c r="A85" s="70" t="s">
        <v>14</v>
      </c>
      <c r="B85" s="71"/>
      <c r="C85" s="71"/>
      <c r="D85" s="71"/>
      <c r="E85" s="71"/>
      <c r="F85" s="71"/>
      <c r="G85" s="71"/>
      <c r="H85" s="71"/>
      <c r="I85" s="71"/>
      <c r="J85" s="71"/>
    </row>
    <row r="86" spans="1:10" ht="15.75">
      <c r="A86" s="84" t="s">
        <v>15</v>
      </c>
      <c r="B86" s="70"/>
      <c r="C86" s="70"/>
      <c r="D86" s="70"/>
      <c r="E86" s="70"/>
      <c r="F86" s="70"/>
      <c r="G86" s="70"/>
      <c r="H86" s="70"/>
      <c r="I86" s="70"/>
      <c r="J86" s="70"/>
    </row>
    <row r="87" spans="1:10" ht="15">
      <c r="A87" s="5"/>
      <c r="B87" s="5"/>
      <c r="C87" s="5"/>
      <c r="D87" s="7"/>
      <c r="E87" s="7"/>
      <c r="F87" s="7"/>
      <c r="G87" s="7"/>
      <c r="H87" s="7"/>
      <c r="I87" s="7"/>
      <c r="J87" s="7"/>
    </row>
    <row r="88" spans="1:10" ht="15.75">
      <c r="A88" s="85" t="s">
        <v>16</v>
      </c>
      <c r="B88" s="86"/>
      <c r="C88" s="86"/>
      <c r="D88" s="86"/>
      <c r="E88" s="86"/>
      <c r="F88" s="86"/>
      <c r="G88" s="86"/>
      <c r="H88" s="86"/>
      <c r="I88" s="86"/>
      <c r="J88" s="86"/>
    </row>
    <row r="89" spans="1:10" ht="15">
      <c r="A89" s="5"/>
      <c r="B89" s="5"/>
      <c r="C89" s="5"/>
      <c r="D89" s="7"/>
      <c r="E89" s="7"/>
      <c r="F89" s="7"/>
      <c r="G89" s="7"/>
      <c r="H89" s="7"/>
      <c r="I89" s="7"/>
      <c r="J89" s="7"/>
    </row>
    <row r="90" spans="1:10" ht="15">
      <c r="A90" s="5"/>
      <c r="B90" s="5"/>
      <c r="C90" s="5"/>
      <c r="D90" s="7"/>
      <c r="E90" s="7"/>
      <c r="F90" s="7"/>
      <c r="G90" s="7"/>
      <c r="H90" s="7"/>
      <c r="I90" s="7"/>
      <c r="J90" s="7"/>
    </row>
    <row r="91" spans="1:10" ht="15">
      <c r="A91" s="18"/>
      <c r="B91" s="18"/>
      <c r="C91" s="18"/>
      <c r="D91" s="19"/>
      <c r="E91" s="19"/>
      <c r="F91" s="19"/>
      <c r="G91" s="19"/>
      <c r="H91" s="19"/>
      <c r="I91" s="19"/>
      <c r="J91" s="19"/>
    </row>
    <row r="92" spans="1:10" ht="15">
      <c r="A92" s="18"/>
      <c r="B92" s="18"/>
      <c r="C92" s="18"/>
      <c r="D92" s="19"/>
      <c r="E92" s="19"/>
      <c r="F92" s="19"/>
      <c r="G92" s="19"/>
      <c r="H92" s="19"/>
      <c r="I92" s="19"/>
      <c r="J92" s="19"/>
    </row>
    <row r="93" spans="1:10" ht="15">
      <c r="A93" s="18"/>
      <c r="B93" s="18"/>
      <c r="C93" s="18"/>
      <c r="D93" s="19"/>
      <c r="E93" s="19"/>
      <c r="F93" s="19"/>
      <c r="G93" s="19"/>
      <c r="H93" s="19"/>
      <c r="I93" s="19"/>
      <c r="J93" s="19"/>
    </row>
    <row r="94" spans="1:10" ht="15">
      <c r="A94" s="18"/>
      <c r="B94" s="18"/>
      <c r="C94" s="18"/>
      <c r="D94" s="19"/>
      <c r="E94" s="19"/>
      <c r="F94" s="19"/>
      <c r="G94" s="19"/>
      <c r="H94" s="19"/>
      <c r="I94" s="19"/>
      <c r="J94" s="19"/>
    </row>
    <row r="95" spans="1:10" ht="15">
      <c r="A95" s="18"/>
      <c r="B95" s="18"/>
      <c r="C95" s="18"/>
      <c r="D95" s="19"/>
      <c r="E95" s="19"/>
      <c r="F95" s="19"/>
      <c r="G95" s="19"/>
      <c r="H95" s="19"/>
      <c r="I95" s="19"/>
      <c r="J95" s="19"/>
    </row>
    <row r="96" spans="1:10" ht="15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5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5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ht="15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</sheetData>
  <sheetProtection/>
  <mergeCells count="201">
    <mergeCell ref="D66:F66"/>
    <mergeCell ref="G66:H66"/>
    <mergeCell ref="I66:J66"/>
    <mergeCell ref="B61:B65"/>
    <mergeCell ref="B54:B55"/>
    <mergeCell ref="D61:F61"/>
    <mergeCell ref="G61:H61"/>
    <mergeCell ref="I61:J61"/>
    <mergeCell ref="D64:F64"/>
    <mergeCell ref="G64:H64"/>
    <mergeCell ref="I64:J64"/>
    <mergeCell ref="D52:F52"/>
    <mergeCell ref="G52:H52"/>
    <mergeCell ref="I52:J52"/>
    <mergeCell ref="D53:F53"/>
    <mergeCell ref="G53:H53"/>
    <mergeCell ref="I53:J53"/>
    <mergeCell ref="I59:J59"/>
    <mergeCell ref="D60:F60"/>
    <mergeCell ref="G60:H60"/>
    <mergeCell ref="A1:J1"/>
    <mergeCell ref="A2:J2"/>
    <mergeCell ref="A3:J3"/>
    <mergeCell ref="A5:J5"/>
    <mergeCell ref="A8:J8"/>
    <mergeCell ref="A11:J11"/>
    <mergeCell ref="A12:J12"/>
    <mergeCell ref="A14:J14"/>
    <mergeCell ref="A15:J15"/>
    <mergeCell ref="D16:F16"/>
    <mergeCell ref="G16:H16"/>
    <mergeCell ref="I16:J16"/>
    <mergeCell ref="D17:F17"/>
    <mergeCell ref="G17:H17"/>
    <mergeCell ref="I17:J17"/>
    <mergeCell ref="A18:A19"/>
    <mergeCell ref="D18:F18"/>
    <mergeCell ref="G18:H18"/>
    <mergeCell ref="I18:J18"/>
    <mergeCell ref="D19:F19"/>
    <mergeCell ref="G19:H19"/>
    <mergeCell ref="I19:J19"/>
    <mergeCell ref="B27:B28"/>
    <mergeCell ref="B36:B37"/>
    <mergeCell ref="D41:F41"/>
    <mergeCell ref="G41:H41"/>
    <mergeCell ref="I41:J41"/>
    <mergeCell ref="D28:F28"/>
    <mergeCell ref="G28:H28"/>
    <mergeCell ref="I28:J28"/>
    <mergeCell ref="D29:F29"/>
    <mergeCell ref="G29:H29"/>
    <mergeCell ref="D42:F42"/>
    <mergeCell ref="G42:H42"/>
    <mergeCell ref="I42:J42"/>
    <mergeCell ref="D43:F43"/>
    <mergeCell ref="G43:H43"/>
    <mergeCell ref="I43:J43"/>
    <mergeCell ref="D45:F45"/>
    <mergeCell ref="G45:H45"/>
    <mergeCell ref="I45:J45"/>
    <mergeCell ref="A46:A55"/>
    <mergeCell ref="D46:F46"/>
    <mergeCell ref="G46:H46"/>
    <mergeCell ref="I46:J46"/>
    <mergeCell ref="B47:B48"/>
    <mergeCell ref="D47:F47"/>
    <mergeCell ref="G47:H47"/>
    <mergeCell ref="A20:E20"/>
    <mergeCell ref="G20:H20"/>
    <mergeCell ref="I20:J20"/>
    <mergeCell ref="A21:J21"/>
    <mergeCell ref="A23:J23"/>
    <mergeCell ref="D24:F24"/>
    <mergeCell ref="G24:H24"/>
    <mergeCell ref="I24:J24"/>
    <mergeCell ref="D25:F25"/>
    <mergeCell ref="G25:H25"/>
    <mergeCell ref="I25:J25"/>
    <mergeCell ref="A26:A28"/>
    <mergeCell ref="D26:F26"/>
    <mergeCell ref="G26:H26"/>
    <mergeCell ref="I26:J26"/>
    <mergeCell ref="D27:F27"/>
    <mergeCell ref="G27:H27"/>
    <mergeCell ref="I27:J27"/>
    <mergeCell ref="I47:J47"/>
    <mergeCell ref="D48:F48"/>
    <mergeCell ref="G48:H48"/>
    <mergeCell ref="I48:J48"/>
    <mergeCell ref="D49:F49"/>
    <mergeCell ref="G49:H49"/>
    <mergeCell ref="I49:J49"/>
    <mergeCell ref="D50:F50"/>
    <mergeCell ref="G50:H50"/>
    <mergeCell ref="I50:J50"/>
    <mergeCell ref="D54:F54"/>
    <mergeCell ref="G54:H54"/>
    <mergeCell ref="I54:J54"/>
    <mergeCell ref="D51:F51"/>
    <mergeCell ref="G51:H51"/>
    <mergeCell ref="I51:J51"/>
    <mergeCell ref="I29:J29"/>
    <mergeCell ref="A30:A33"/>
    <mergeCell ref="D30:F30"/>
    <mergeCell ref="G30:H30"/>
    <mergeCell ref="I30:J30"/>
    <mergeCell ref="D31:F31"/>
    <mergeCell ref="G31:H31"/>
    <mergeCell ref="I31:J31"/>
    <mergeCell ref="D32:F32"/>
    <mergeCell ref="G32:H32"/>
    <mergeCell ref="G36:H36"/>
    <mergeCell ref="I36:J36"/>
    <mergeCell ref="I32:J32"/>
    <mergeCell ref="D33:F33"/>
    <mergeCell ref="G33:H33"/>
    <mergeCell ref="I33:J33"/>
    <mergeCell ref="D34:F34"/>
    <mergeCell ref="G34:H34"/>
    <mergeCell ref="I34:J34"/>
    <mergeCell ref="D40:F40"/>
    <mergeCell ref="G40:H40"/>
    <mergeCell ref="A35:A37"/>
    <mergeCell ref="D35:F35"/>
    <mergeCell ref="G35:H35"/>
    <mergeCell ref="I35:J35"/>
    <mergeCell ref="D37:F37"/>
    <mergeCell ref="G37:H37"/>
    <mergeCell ref="I37:J37"/>
    <mergeCell ref="D36:F36"/>
    <mergeCell ref="G55:H55"/>
    <mergeCell ref="I55:J55"/>
    <mergeCell ref="D38:F38"/>
    <mergeCell ref="G38:H38"/>
    <mergeCell ref="I38:J38"/>
    <mergeCell ref="A39:A44"/>
    <mergeCell ref="D39:F39"/>
    <mergeCell ref="G39:H39"/>
    <mergeCell ref="I39:J39"/>
    <mergeCell ref="B40:B44"/>
    <mergeCell ref="D59:F59"/>
    <mergeCell ref="G59:H59"/>
    <mergeCell ref="I40:J40"/>
    <mergeCell ref="D44:F44"/>
    <mergeCell ref="G44:H44"/>
    <mergeCell ref="I44:J44"/>
    <mergeCell ref="D56:F56"/>
    <mergeCell ref="G56:H56"/>
    <mergeCell ref="I56:J56"/>
    <mergeCell ref="D55:F55"/>
    <mergeCell ref="G63:H63"/>
    <mergeCell ref="I63:J63"/>
    <mergeCell ref="A57:A67"/>
    <mergeCell ref="D57:F57"/>
    <mergeCell ref="G57:H57"/>
    <mergeCell ref="I57:J57"/>
    <mergeCell ref="B58:B59"/>
    <mergeCell ref="D58:F58"/>
    <mergeCell ref="G58:H58"/>
    <mergeCell ref="I58:J58"/>
    <mergeCell ref="G67:H67"/>
    <mergeCell ref="I67:J67"/>
    <mergeCell ref="D68:F68"/>
    <mergeCell ref="G68:H68"/>
    <mergeCell ref="I68:J68"/>
    <mergeCell ref="I60:J60"/>
    <mergeCell ref="D62:F62"/>
    <mergeCell ref="G62:H62"/>
    <mergeCell ref="I62:J62"/>
    <mergeCell ref="D63:F63"/>
    <mergeCell ref="A72:E72"/>
    <mergeCell ref="G72:H72"/>
    <mergeCell ref="I72:J72"/>
    <mergeCell ref="D65:F65"/>
    <mergeCell ref="G65:H65"/>
    <mergeCell ref="I65:J65"/>
    <mergeCell ref="D70:F70"/>
    <mergeCell ref="G70:H70"/>
    <mergeCell ref="I70:J70"/>
    <mergeCell ref="D67:F67"/>
    <mergeCell ref="A73:J73"/>
    <mergeCell ref="A75:J75"/>
    <mergeCell ref="A69:A71"/>
    <mergeCell ref="D69:F69"/>
    <mergeCell ref="G69:H69"/>
    <mergeCell ref="I69:J69"/>
    <mergeCell ref="B70:B71"/>
    <mergeCell ref="D71:F71"/>
    <mergeCell ref="G71:H71"/>
    <mergeCell ref="I71:J71"/>
    <mergeCell ref="A84:J84"/>
    <mergeCell ref="A85:J85"/>
    <mergeCell ref="A86:J86"/>
    <mergeCell ref="A88:J88"/>
    <mergeCell ref="A76:B76"/>
    <mergeCell ref="C76:E76"/>
    <mergeCell ref="A77:B77"/>
    <mergeCell ref="C77:E77"/>
    <mergeCell ref="A80:J80"/>
    <mergeCell ref="A83:J83"/>
  </mergeCells>
  <hyperlinks>
    <hyperlink ref="A86" r:id="rId1" display="http://www.kurylowka.biuletyn.net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2"/>
  <headerFooter>
    <oddFooter>&amp;LZarządzenie Nr 76/2009 Wójta Gminy Kuryłówka z dnia 22 września 2009 r.&amp;RStrona &amp;P z 4</oddFooter>
  </headerFooter>
  <rowBreaks count="2" manualBreakCount="2">
    <brk id="33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2009-10-30T07:33:49Z</cp:lastPrinted>
  <dcterms:created xsi:type="dcterms:W3CDTF">1997-02-26T13:46:56Z</dcterms:created>
  <dcterms:modified xsi:type="dcterms:W3CDTF">2009-11-12T12:16:07Z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