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7.11.2008" sheetId="1" r:id="rId1"/>
  </sheets>
  <definedNames>
    <definedName name="_xlnm.Print_Area" localSheetId="0">'17.11.2008'!$A$1:$J$102</definedName>
  </definedNames>
  <calcPr fullCalcOnLoad="1"/>
</workbook>
</file>

<file path=xl/sharedStrings.xml><?xml version="1.0" encoding="utf-8"?>
<sst xmlns="http://schemas.openxmlformats.org/spreadsheetml/2006/main" count="141" uniqueCount="92">
  <si>
    <t>Wójta Gminy Kuryłówka</t>
  </si>
  <si>
    <t>§ 1</t>
  </si>
  <si>
    <t>Dokonuje się zmian w planie dochodów budżetu Gminy Kuryłówka poprzez: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</si>
  <si>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</si>
  <si>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</si>
  <si>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</si>
  <si>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</si>
  <si>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</si>
  <si>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</si>
  <si>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</si>
  <si>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</si>
  <si>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</si>
  <si>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§ 2</t>
  </si>
  <si>
    <t>Dokonuje się zmian w planie wydatków budżetu Gminy Kuryłówka poprzez:</t>
  </si>
  <si>
    <t>4210</t>
  </si>
  <si>
    <t>4010</t>
  </si>
  <si>
    <t>4110</t>
  </si>
  <si>
    <t>4120</t>
  </si>
  <si>
    <t>§ 3</t>
  </si>
  <si>
    <t>Budżet po zmianach wynosi:</t>
  </si>
  <si>
    <t xml:space="preserve">Plan dochodów: </t>
  </si>
  <si>
    <t>Plan wydatków:</t>
  </si>
  <si>
    <t>§ 4</t>
  </si>
  <si>
    <t>Zarządzenie wchodzi w życie z dniem podpisania.</t>
  </si>
  <si>
    <t>§ 5</t>
  </si>
  <si>
    <t>1. Oryginał zarządzenia znajduje się na stanowisku ds. obsługi rady gminy i samorządów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</si>
  <si>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</si>
  <si>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</si>
  <si>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</si>
  <si>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</si>
  <si>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w sprawie dokonania zmian w budżecie gminy w 2008 r.</t>
  </si>
  <si>
    <t>4300</t>
  </si>
  <si>
    <t>020</t>
  </si>
  <si>
    <t>02001</t>
  </si>
  <si>
    <t>750</t>
  </si>
  <si>
    <t>3240</t>
  </si>
  <si>
    <t>Ośrodki pomocy społecznej</t>
  </si>
  <si>
    <t>Edukacyjna opieka wychowawcza</t>
  </si>
  <si>
    <t>Pomoc materialna dla uczniów</t>
  </si>
  <si>
    <t>Leśnictwo</t>
  </si>
  <si>
    <t>Administracja publiczna</t>
  </si>
  <si>
    <t>Gospodarka leśna</t>
  </si>
  <si>
    <t>Dotacje celowe przekazane z budżetu państwa na realizację własnych zadań bieżących gmin (związków gmin)</t>
  </si>
  <si>
    <t>Zakup usług pozostałych</t>
  </si>
  <si>
    <t>Zakup materiałów i wyposażenia</t>
  </si>
  <si>
    <t>Składki na ubezpieczenia społeczne</t>
  </si>
  <si>
    <t>Składki na Fundusz Pracy</t>
  </si>
  <si>
    <t>Wynagrodzenia osobowe pracowników</t>
  </si>
  <si>
    <t>Stypendia dla uczniów</t>
  </si>
  <si>
    <t>4410</t>
  </si>
  <si>
    <t>Podróże służbowe krajowe</t>
  </si>
  <si>
    <t>zarządzam, co następuje:</t>
  </si>
  <si>
    <t>Na podstawie art. 30 ust. 2 pkt 4 ustawy z dnia 8 marca 1990 r. o samorządzie gminnym (jednolity tekst Dz. U. z 2001 r. Nr 142 poz. 1591 z późn. zm.) oraz art. 188 ust. 1 pkt. 1, ust. 2 pkt. 1 ustawy z dnia          30 czerwca 2005 r. o finansach publicznych (Dz.U. z 2005r. Nr 249 poz.2104 z późń.zm.)</t>
  </si>
  <si>
    <t>z dnia 17 listopada 2008 r.</t>
  </si>
  <si>
    <t>801</t>
  </si>
  <si>
    <t>Ogółem zwiększa się dochody o kwotę 17 967,-</t>
  </si>
  <si>
    <t>600</t>
  </si>
  <si>
    <t>60016</t>
  </si>
  <si>
    <t>4270</t>
  </si>
  <si>
    <t>700</t>
  </si>
  <si>
    <t>70005</t>
  </si>
  <si>
    <t>4370</t>
  </si>
  <si>
    <t>4700</t>
  </si>
  <si>
    <t>4740</t>
  </si>
  <si>
    <t>4750</t>
  </si>
  <si>
    <t>4260</t>
  </si>
  <si>
    <t>4440</t>
  </si>
  <si>
    <t>3260</t>
  </si>
  <si>
    <t>Ogółem zwiększa się wydatki o kwotę 17 967,-</t>
  </si>
  <si>
    <t>Zakup usług remontowych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</si>
  <si>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</si>
  <si>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</si>
  <si>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</si>
  <si>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</si>
  <si>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 energii</t>
  </si>
  <si>
    <t>Odpisy na ZFŚS</t>
  </si>
  <si>
    <t>Transport i łącznośc</t>
  </si>
  <si>
    <t>Gospodarka mieszkaniowa</t>
  </si>
  <si>
    <t>Gospodarka gruntami i nieruchomościami</t>
  </si>
  <si>
    <t>Drogi publiczne gminne</t>
  </si>
  <si>
    <t>Urzędy gmin</t>
  </si>
  <si>
    <t>Bezpieczeństwo publiczne i ochrona przeciwpożarowa</t>
  </si>
  <si>
    <t>Ochotnicze straże pożarne</t>
  </si>
  <si>
    <t>Oświata i wychowanie</t>
  </si>
  <si>
    <t>Świadczenia rodzinne, zaliczka alimentacyjna oraz składki na ubezpieczenia emerytalne i rentowe z ubezpiecznia społecznego</t>
  </si>
  <si>
    <t>Gospodarka komunalna i ochrona środowiska</t>
  </si>
  <si>
    <t>Oczyszczanie miast i wsi</t>
  </si>
  <si>
    <t>Oświetlenie ulic, placów i dróg</t>
  </si>
  <si>
    <t>Inne formy pomocy dla uczniów</t>
  </si>
  <si>
    <t xml:space="preserve">ZARZĄDZENIE Nr 68A/2008 </t>
  </si>
  <si>
    <t>80195</t>
  </si>
  <si>
    <t>Pozostała działalność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</si>
</sst>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20" borderId="11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2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49" fontId="3" fillId="20" borderId="15" xfId="0" applyNumberFormat="1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2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49" fontId="2" fillId="20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49" fontId="2" fillId="20" borderId="21" xfId="0" applyNumberFormat="1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49" fontId="2" fillId="2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2" fillId="20" borderId="21" xfId="0" applyFont="1" applyFill="1" applyBorder="1" applyAlignment="1">
      <alignment horizontal="left" vertical="center" wrapText="1"/>
    </xf>
    <xf numFmtId="3" fontId="2" fillId="20" borderId="31" xfId="0" applyNumberFormat="1" applyFont="1" applyFill="1" applyBorder="1" applyAlignment="1">
      <alignment horizontal="right" vertical="center"/>
    </xf>
    <xf numFmtId="3" fontId="2" fillId="20" borderId="24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2" fillId="20" borderId="25" xfId="0" applyFont="1" applyFill="1" applyBorder="1" applyAlignment="1">
      <alignment horizontal="left" vertical="center" wrapText="1"/>
    </xf>
    <xf numFmtId="0" fontId="2" fillId="20" borderId="26" xfId="0" applyFont="1" applyFill="1" applyBorder="1" applyAlignment="1">
      <alignment horizontal="left" vertical="center" wrapText="1"/>
    </xf>
    <xf numFmtId="0" fontId="2" fillId="20" borderId="27" xfId="0" applyFont="1" applyFill="1" applyBorder="1" applyAlignment="1">
      <alignment horizontal="left" vertical="center" wrapText="1"/>
    </xf>
    <xf numFmtId="3" fontId="2" fillId="20" borderId="25" xfId="0" applyNumberFormat="1" applyFont="1" applyFill="1" applyBorder="1" applyAlignment="1">
      <alignment horizontal="right" vertical="center"/>
    </xf>
    <xf numFmtId="3" fontId="2" fillId="20" borderId="27" xfId="0" applyNumberFormat="1" applyFont="1" applyFill="1" applyBorder="1" applyAlignment="1">
      <alignment horizontal="right" vertical="center"/>
    </xf>
    <xf numFmtId="3" fontId="2" fillId="20" borderId="37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20" borderId="21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2" fillId="20" borderId="22" xfId="0" applyFont="1" applyFill="1" applyBorder="1" applyAlignment="1">
      <alignment horizontal="left" vertical="center" wrapText="1"/>
    </xf>
    <xf numFmtId="3" fontId="2" fillId="20" borderId="22" xfId="0" applyNumberFormat="1" applyFont="1" applyFill="1" applyBorder="1" applyAlignment="1">
      <alignment horizontal="right" vertical="center"/>
    </xf>
    <xf numFmtId="3" fontId="2" fillId="20" borderId="51" xfId="0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2" fillId="20" borderId="55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2" fillId="20" borderId="56" xfId="0" applyFont="1" applyFill="1" applyBorder="1" applyAlignment="1">
      <alignment horizontal="left" vertical="center" wrapText="1"/>
    </xf>
    <xf numFmtId="3" fontId="2" fillId="20" borderId="55" xfId="0" applyNumberFormat="1" applyFont="1" applyFill="1" applyBorder="1" applyAlignment="1">
      <alignment horizontal="right" vertical="center"/>
    </xf>
    <xf numFmtId="3" fontId="2" fillId="20" borderId="56" xfId="0" applyNumberFormat="1" applyFont="1" applyFill="1" applyBorder="1" applyAlignment="1">
      <alignment horizontal="right" vertical="center"/>
    </xf>
    <xf numFmtId="3" fontId="2" fillId="20" borderId="4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52">
      <selection activeCell="D59" sqref="D59:F59"/>
    </sheetView>
  </sheetViews>
  <sheetFormatPr defaultColWidth="9.00390625" defaultRowHeight="12.75"/>
  <sheetData>
    <row r="1" spans="1:10" ht="18.7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ht="15.75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</row>
    <row r="8" spans="1:10" ht="52.5" customHeight="1">
      <c r="A8" s="60" t="s">
        <v>52</v>
      </c>
      <c r="B8" s="61"/>
      <c r="C8" s="61"/>
      <c r="D8" s="61"/>
      <c r="E8" s="61"/>
      <c r="F8" s="61"/>
      <c r="G8" s="61"/>
      <c r="H8" s="61"/>
      <c r="I8" s="61"/>
      <c r="J8" s="61"/>
    </row>
    <row r="11" spans="1:10" ht="15.75">
      <c r="A11" s="59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>
      <c r="A12" s="59" t="s">
        <v>51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59" t="s">
        <v>1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39.75" customHeight="1" thickBot="1">
      <c r="A15" s="63" t="s">
        <v>2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9.5" customHeight="1" thickBot="1">
      <c r="A16" s="3" t="s">
        <v>3</v>
      </c>
      <c r="B16" s="3" t="s">
        <v>4</v>
      </c>
      <c r="C16" s="4" t="s">
        <v>5</v>
      </c>
      <c r="D16" s="65" t="s">
        <v>6</v>
      </c>
      <c r="E16" s="66"/>
      <c r="F16" s="67"/>
      <c r="G16" s="68" t="s">
        <v>7</v>
      </c>
      <c r="H16" s="67"/>
      <c r="I16" s="69" t="s">
        <v>8</v>
      </c>
      <c r="J16" s="70"/>
    </row>
    <row r="17" spans="1:10" ht="19.5" customHeight="1" thickBot="1">
      <c r="A17" s="33" t="s">
        <v>54</v>
      </c>
      <c r="B17" s="28"/>
      <c r="C17" s="29"/>
      <c r="D17" s="71" t="s">
        <v>83</v>
      </c>
      <c r="E17" s="71"/>
      <c r="F17" s="71"/>
      <c r="G17" s="72">
        <f>G18</f>
        <v>12929</v>
      </c>
      <c r="H17" s="73"/>
      <c r="I17" s="72">
        <f>I18</f>
        <v>0</v>
      </c>
      <c r="J17" s="73"/>
    </row>
    <row r="18" spans="1:10" ht="19.5" customHeight="1">
      <c r="A18" s="74"/>
      <c r="B18" s="35" t="s">
        <v>90</v>
      </c>
      <c r="C18" s="35"/>
      <c r="D18" s="76" t="s">
        <v>91</v>
      </c>
      <c r="E18" s="54"/>
      <c r="F18" s="55"/>
      <c r="G18" s="56">
        <f>G19</f>
        <v>12929</v>
      </c>
      <c r="H18" s="56"/>
      <c r="I18" s="56">
        <f>I19</f>
        <v>0</v>
      </c>
      <c r="J18" s="57"/>
    </row>
    <row r="19" spans="1:10" ht="69" customHeight="1">
      <c r="A19" s="75"/>
      <c r="B19" s="36"/>
      <c r="C19" s="13" t="s">
        <v>10</v>
      </c>
      <c r="D19" s="50" t="s">
        <v>42</v>
      </c>
      <c r="E19" s="51"/>
      <c r="F19" s="52"/>
      <c r="G19" s="53">
        <v>12929</v>
      </c>
      <c r="H19" s="53"/>
      <c r="I19" s="53"/>
      <c r="J19" s="77"/>
    </row>
    <row r="20" spans="1:10" ht="40.5" customHeight="1">
      <c r="A20" s="30">
        <v>854</v>
      </c>
      <c r="B20" s="39"/>
      <c r="C20" s="40"/>
      <c r="D20" s="86" t="s">
        <v>37</v>
      </c>
      <c r="E20" s="87"/>
      <c r="F20" s="88"/>
      <c r="G20" s="89">
        <f>G21</f>
        <v>5038</v>
      </c>
      <c r="H20" s="90"/>
      <c r="I20" s="89">
        <f>I21</f>
        <v>0</v>
      </c>
      <c r="J20" s="91"/>
    </row>
    <row r="21" spans="1:10" ht="34.5" customHeight="1">
      <c r="A21" s="74"/>
      <c r="B21" s="16">
        <v>85415</v>
      </c>
      <c r="C21" s="38"/>
      <c r="D21" s="93" t="s">
        <v>38</v>
      </c>
      <c r="E21" s="94"/>
      <c r="F21" s="95"/>
      <c r="G21" s="56">
        <f>SUM(G22)</f>
        <v>5038</v>
      </c>
      <c r="H21" s="56"/>
      <c r="I21" s="56">
        <f>SUM(I22)</f>
        <v>0</v>
      </c>
      <c r="J21" s="57"/>
    </row>
    <row r="22" spans="1:10" ht="66.75" customHeight="1" thickBot="1">
      <c r="A22" s="92"/>
      <c r="B22" s="41"/>
      <c r="C22" s="6" t="s">
        <v>10</v>
      </c>
      <c r="D22" s="50" t="s">
        <v>42</v>
      </c>
      <c r="E22" s="51"/>
      <c r="F22" s="52"/>
      <c r="G22" s="96">
        <v>5038</v>
      </c>
      <c r="H22" s="96"/>
      <c r="I22" s="96"/>
      <c r="J22" s="97"/>
    </row>
    <row r="23" spans="1:10" ht="16.5" thickBot="1">
      <c r="A23" s="98"/>
      <c r="B23" s="99"/>
      <c r="C23" s="99"/>
      <c r="D23" s="99"/>
      <c r="E23" s="100"/>
      <c r="F23" s="26" t="s">
        <v>11</v>
      </c>
      <c r="G23" s="101">
        <f>G20+G17</f>
        <v>17967</v>
      </c>
      <c r="H23" s="102"/>
      <c r="I23" s="101">
        <f>I20+I17</f>
        <v>0</v>
      </c>
      <c r="J23" s="102"/>
    </row>
    <row r="24" spans="1:10" ht="16.5" thickBot="1">
      <c r="A24" s="103" t="s">
        <v>55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5">
      <c r="A25" s="8"/>
      <c r="B25" s="8"/>
      <c r="C25" s="8"/>
      <c r="D25" s="9"/>
      <c r="E25" s="9"/>
      <c r="F25" s="9"/>
      <c r="G25" s="10"/>
      <c r="H25" s="10"/>
      <c r="I25" s="10"/>
      <c r="J25" s="10"/>
    </row>
    <row r="26" spans="1:10" ht="15.75">
      <c r="A26" s="59" t="s">
        <v>12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5">
      <c r="A27" s="8"/>
      <c r="B27" s="8"/>
      <c r="C27" s="8"/>
      <c r="D27" s="9"/>
      <c r="E27" s="9"/>
      <c r="F27" s="9"/>
      <c r="G27" s="10"/>
      <c r="H27" s="10"/>
      <c r="I27" s="10"/>
      <c r="J27" s="10"/>
    </row>
    <row r="28" spans="1:10" ht="16.5" customHeight="1" thickBot="1">
      <c r="A28" s="106" t="s">
        <v>13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9.5" customHeight="1" thickBot="1">
      <c r="A29" s="7" t="s">
        <v>3</v>
      </c>
      <c r="B29" s="7" t="s">
        <v>4</v>
      </c>
      <c r="C29" s="11" t="s">
        <v>5</v>
      </c>
      <c r="D29" s="107" t="s">
        <v>6</v>
      </c>
      <c r="E29" s="108"/>
      <c r="F29" s="109"/>
      <c r="G29" s="110" t="s">
        <v>7</v>
      </c>
      <c r="H29" s="111"/>
      <c r="I29" s="112" t="s">
        <v>8</v>
      </c>
      <c r="J29" s="113"/>
    </row>
    <row r="30" spans="1:10" ht="29.25" customHeight="1" thickBot="1">
      <c r="A30" s="33" t="s">
        <v>32</v>
      </c>
      <c r="B30" s="42"/>
      <c r="C30" s="43"/>
      <c r="D30" s="71" t="s">
        <v>39</v>
      </c>
      <c r="E30" s="71"/>
      <c r="F30" s="71"/>
      <c r="G30" s="114">
        <f>G31</f>
        <v>5910</v>
      </c>
      <c r="H30" s="114"/>
      <c r="I30" s="114">
        <f>I31</f>
        <v>5910</v>
      </c>
      <c r="J30" s="115"/>
    </row>
    <row r="31" spans="1:10" ht="15" customHeight="1">
      <c r="A31" s="116"/>
      <c r="B31" s="31" t="s">
        <v>33</v>
      </c>
      <c r="C31" s="31"/>
      <c r="D31" s="118" t="s">
        <v>41</v>
      </c>
      <c r="E31" s="118"/>
      <c r="F31" s="118"/>
      <c r="G31" s="83">
        <f>SUM(G32:H35)</f>
        <v>5910</v>
      </c>
      <c r="H31" s="83"/>
      <c r="I31" s="83">
        <f>SUM(I32:J35)</f>
        <v>5910</v>
      </c>
      <c r="J31" s="84"/>
    </row>
    <row r="32" spans="1:10" ht="31.5" customHeight="1">
      <c r="A32" s="117"/>
      <c r="B32" s="119"/>
      <c r="C32" s="47" t="s">
        <v>15</v>
      </c>
      <c r="D32" s="50" t="s">
        <v>47</v>
      </c>
      <c r="E32" s="51"/>
      <c r="F32" s="52"/>
      <c r="G32" s="53">
        <v>4650</v>
      </c>
      <c r="H32" s="53"/>
      <c r="I32" s="53"/>
      <c r="J32" s="77"/>
    </row>
    <row r="33" spans="1:10" ht="30.75" customHeight="1">
      <c r="A33" s="117"/>
      <c r="B33" s="79"/>
      <c r="C33" s="47" t="s">
        <v>16</v>
      </c>
      <c r="D33" s="50" t="s">
        <v>45</v>
      </c>
      <c r="E33" s="51"/>
      <c r="F33" s="52"/>
      <c r="G33" s="53">
        <v>1060</v>
      </c>
      <c r="H33" s="53"/>
      <c r="I33" s="53"/>
      <c r="J33" s="77"/>
    </row>
    <row r="34" spans="1:10" ht="15" customHeight="1">
      <c r="A34" s="117"/>
      <c r="B34" s="79"/>
      <c r="C34" s="47" t="s">
        <v>17</v>
      </c>
      <c r="D34" s="50" t="s">
        <v>46</v>
      </c>
      <c r="E34" s="51"/>
      <c r="F34" s="52"/>
      <c r="G34" s="53">
        <v>200</v>
      </c>
      <c r="H34" s="53"/>
      <c r="I34" s="53"/>
      <c r="J34" s="77"/>
    </row>
    <row r="35" spans="1:10" ht="15" customHeight="1" thickBot="1">
      <c r="A35" s="117"/>
      <c r="B35" s="79"/>
      <c r="C35" s="47" t="s">
        <v>31</v>
      </c>
      <c r="D35" s="120" t="s">
        <v>43</v>
      </c>
      <c r="E35" s="121"/>
      <c r="F35" s="122"/>
      <c r="G35" s="123"/>
      <c r="H35" s="123"/>
      <c r="I35" s="123">
        <v>5910</v>
      </c>
      <c r="J35" s="124"/>
    </row>
    <row r="36" spans="1:10" ht="15" customHeight="1" thickBot="1">
      <c r="A36" s="33" t="s">
        <v>56</v>
      </c>
      <c r="B36" s="48"/>
      <c r="C36" s="43"/>
      <c r="D36" s="71" t="s">
        <v>76</v>
      </c>
      <c r="E36" s="71"/>
      <c r="F36" s="71"/>
      <c r="G36" s="114">
        <f>G37</f>
        <v>10000</v>
      </c>
      <c r="H36" s="114"/>
      <c r="I36" s="114">
        <f>I37</f>
        <v>10000</v>
      </c>
      <c r="J36" s="115"/>
    </row>
    <row r="37" spans="1:10" ht="15" customHeight="1">
      <c r="A37" s="116"/>
      <c r="B37" s="31" t="s">
        <v>57</v>
      </c>
      <c r="C37" s="31"/>
      <c r="D37" s="118" t="s">
        <v>79</v>
      </c>
      <c r="E37" s="118"/>
      <c r="F37" s="118"/>
      <c r="G37" s="83">
        <f>SUM(G38:H39)</f>
        <v>10000</v>
      </c>
      <c r="H37" s="83"/>
      <c r="I37" s="83">
        <f>SUM(I38:J39)</f>
        <v>10000</v>
      </c>
      <c r="J37" s="84"/>
    </row>
    <row r="38" spans="1:10" ht="15" customHeight="1">
      <c r="A38" s="117"/>
      <c r="B38" s="129"/>
      <c r="C38" s="13" t="s">
        <v>58</v>
      </c>
      <c r="D38" s="50" t="s">
        <v>69</v>
      </c>
      <c r="E38" s="51"/>
      <c r="F38" s="52"/>
      <c r="G38" s="53">
        <v>10000</v>
      </c>
      <c r="H38" s="53"/>
      <c r="I38" s="53"/>
      <c r="J38" s="77"/>
    </row>
    <row r="39" spans="1:10" ht="15" customHeight="1" thickBot="1">
      <c r="A39" s="128"/>
      <c r="B39" s="80"/>
      <c r="C39" s="46" t="s">
        <v>31</v>
      </c>
      <c r="D39" s="125" t="s">
        <v>43</v>
      </c>
      <c r="E39" s="125"/>
      <c r="F39" s="125"/>
      <c r="G39" s="126"/>
      <c r="H39" s="126"/>
      <c r="I39" s="126">
        <v>10000</v>
      </c>
      <c r="J39" s="127"/>
    </row>
    <row r="40" spans="1:10" ht="25.5" customHeight="1" thickBot="1">
      <c r="A40" s="33" t="s">
        <v>59</v>
      </c>
      <c r="B40" s="48"/>
      <c r="C40" s="43"/>
      <c r="D40" s="71" t="s">
        <v>77</v>
      </c>
      <c r="E40" s="71"/>
      <c r="F40" s="71"/>
      <c r="G40" s="114">
        <f>G41</f>
        <v>2010</v>
      </c>
      <c r="H40" s="114"/>
      <c r="I40" s="114">
        <f>I41</f>
        <v>2010</v>
      </c>
      <c r="J40" s="115"/>
    </row>
    <row r="41" spans="1:10" ht="33.75" customHeight="1">
      <c r="A41" s="116"/>
      <c r="B41" s="31" t="s">
        <v>60</v>
      </c>
      <c r="C41" s="31"/>
      <c r="D41" s="118" t="s">
        <v>78</v>
      </c>
      <c r="E41" s="118"/>
      <c r="F41" s="118"/>
      <c r="G41" s="83">
        <f>SUM(G42:H43)</f>
        <v>2010</v>
      </c>
      <c r="H41" s="83"/>
      <c r="I41" s="83">
        <f>SUM(I42:J43)</f>
        <v>2010</v>
      </c>
      <c r="J41" s="84"/>
    </row>
    <row r="42" spans="1:10" ht="18.75" customHeight="1">
      <c r="A42" s="117"/>
      <c r="B42" s="129"/>
      <c r="C42" s="13" t="s">
        <v>58</v>
      </c>
      <c r="D42" s="50" t="s">
        <v>69</v>
      </c>
      <c r="E42" s="51"/>
      <c r="F42" s="52"/>
      <c r="G42" s="53">
        <v>2010</v>
      </c>
      <c r="H42" s="53"/>
      <c r="I42" s="53"/>
      <c r="J42" s="77"/>
    </row>
    <row r="43" spans="1:10" ht="17.25" customHeight="1" thickBot="1">
      <c r="A43" s="128"/>
      <c r="B43" s="80"/>
      <c r="C43" s="46" t="s">
        <v>31</v>
      </c>
      <c r="D43" s="125" t="s">
        <v>43</v>
      </c>
      <c r="E43" s="125"/>
      <c r="F43" s="125"/>
      <c r="G43" s="126"/>
      <c r="H43" s="126"/>
      <c r="I43" s="126">
        <v>2010</v>
      </c>
      <c r="J43" s="127"/>
    </row>
    <row r="44" spans="1:10" ht="24" customHeight="1" thickBot="1">
      <c r="A44" s="33" t="s">
        <v>34</v>
      </c>
      <c r="B44" s="42"/>
      <c r="C44" s="43"/>
      <c r="D44" s="71" t="s">
        <v>40</v>
      </c>
      <c r="E44" s="71"/>
      <c r="F44" s="71"/>
      <c r="G44" s="114">
        <f>G45</f>
        <v>20000</v>
      </c>
      <c r="H44" s="114"/>
      <c r="I44" s="114">
        <f>I45</f>
        <v>20000</v>
      </c>
      <c r="J44" s="115"/>
    </row>
    <row r="45" spans="1:10" ht="24.75" customHeight="1">
      <c r="A45" s="116"/>
      <c r="B45" s="12">
        <v>75023</v>
      </c>
      <c r="C45" s="31"/>
      <c r="D45" s="118" t="s">
        <v>80</v>
      </c>
      <c r="E45" s="118"/>
      <c r="F45" s="118"/>
      <c r="G45" s="83">
        <f>SUM(G46:H53)</f>
        <v>20000</v>
      </c>
      <c r="H45" s="83"/>
      <c r="I45" s="83">
        <f>SUM(I46:J53)</f>
        <v>20000</v>
      </c>
      <c r="J45" s="84"/>
    </row>
    <row r="46" spans="1:10" ht="33.75" customHeight="1">
      <c r="A46" s="117"/>
      <c r="B46" s="78"/>
      <c r="C46" s="15" t="s">
        <v>15</v>
      </c>
      <c r="D46" s="50" t="s">
        <v>47</v>
      </c>
      <c r="E46" s="51"/>
      <c r="F46" s="52"/>
      <c r="G46" s="53"/>
      <c r="H46" s="53"/>
      <c r="I46" s="53">
        <v>20000</v>
      </c>
      <c r="J46" s="77"/>
    </row>
    <row r="47" spans="1:10" ht="33.75" customHeight="1">
      <c r="A47" s="117"/>
      <c r="B47" s="79"/>
      <c r="C47" s="15" t="s">
        <v>14</v>
      </c>
      <c r="D47" s="50" t="s">
        <v>44</v>
      </c>
      <c r="E47" s="51"/>
      <c r="F47" s="52"/>
      <c r="G47" s="53">
        <v>10000</v>
      </c>
      <c r="H47" s="53"/>
      <c r="I47" s="53"/>
      <c r="J47" s="77"/>
    </row>
    <row r="48" spans="1:10" ht="22.5" customHeight="1">
      <c r="A48" s="117"/>
      <c r="B48" s="79"/>
      <c r="C48" s="15" t="s">
        <v>31</v>
      </c>
      <c r="D48" s="50" t="s">
        <v>43</v>
      </c>
      <c r="E48" s="51"/>
      <c r="F48" s="52"/>
      <c r="G48" s="53">
        <v>5000</v>
      </c>
      <c r="H48" s="53"/>
      <c r="I48" s="53"/>
      <c r="J48" s="77"/>
    </row>
    <row r="49" spans="1:10" ht="49.5" customHeight="1">
      <c r="A49" s="117"/>
      <c r="B49" s="79"/>
      <c r="C49" s="15" t="s">
        <v>61</v>
      </c>
      <c r="D49" s="50" t="s">
        <v>70</v>
      </c>
      <c r="E49" s="51"/>
      <c r="F49" s="52"/>
      <c r="G49" s="53">
        <v>1000</v>
      </c>
      <c r="H49" s="53"/>
      <c r="I49" s="53"/>
      <c r="J49" s="77"/>
    </row>
    <row r="50" spans="1:10" ht="22.5" customHeight="1">
      <c r="A50" s="117"/>
      <c r="B50" s="79"/>
      <c r="C50" s="15" t="s">
        <v>49</v>
      </c>
      <c r="D50" s="50" t="s">
        <v>50</v>
      </c>
      <c r="E50" s="51"/>
      <c r="F50" s="52"/>
      <c r="G50" s="53">
        <v>1000</v>
      </c>
      <c r="H50" s="53"/>
      <c r="I50" s="53"/>
      <c r="J50" s="77"/>
    </row>
    <row r="51" spans="1:10" ht="45.75" customHeight="1">
      <c r="A51" s="117"/>
      <c r="B51" s="79"/>
      <c r="C51" s="15" t="s">
        <v>62</v>
      </c>
      <c r="D51" s="50" t="s">
        <v>71</v>
      </c>
      <c r="E51" s="51"/>
      <c r="F51" s="52"/>
      <c r="G51" s="53">
        <v>1000</v>
      </c>
      <c r="H51" s="53"/>
      <c r="I51" s="53"/>
      <c r="J51" s="77"/>
    </row>
    <row r="52" spans="1:10" ht="63.75" customHeight="1">
      <c r="A52" s="117"/>
      <c r="B52" s="79"/>
      <c r="C52" s="13" t="s">
        <v>63</v>
      </c>
      <c r="D52" s="50" t="s">
        <v>72</v>
      </c>
      <c r="E52" s="51"/>
      <c r="F52" s="52"/>
      <c r="G52" s="53">
        <v>1000</v>
      </c>
      <c r="H52" s="53"/>
      <c r="I52" s="53"/>
      <c r="J52" s="77"/>
    </row>
    <row r="53" spans="1:10" ht="47.25" customHeight="1" thickBot="1">
      <c r="A53" s="128"/>
      <c r="B53" s="80"/>
      <c r="C53" s="6" t="s">
        <v>64</v>
      </c>
      <c r="D53" s="130" t="s">
        <v>73</v>
      </c>
      <c r="E53" s="131"/>
      <c r="F53" s="132"/>
      <c r="G53" s="96">
        <v>1000</v>
      </c>
      <c r="H53" s="96"/>
      <c r="I53" s="96"/>
      <c r="J53" s="97"/>
    </row>
    <row r="54" spans="1:10" ht="33.75" customHeight="1" thickBot="1">
      <c r="A54" s="25">
        <v>754</v>
      </c>
      <c r="B54" s="44"/>
      <c r="C54" s="45"/>
      <c r="D54" s="133" t="s">
        <v>81</v>
      </c>
      <c r="E54" s="133"/>
      <c r="F54" s="133"/>
      <c r="G54" s="134">
        <f>SUM(G55)</f>
        <v>2000</v>
      </c>
      <c r="H54" s="134"/>
      <c r="I54" s="134">
        <f>SUM(I55)</f>
        <v>2000</v>
      </c>
      <c r="J54" s="135"/>
    </row>
    <row r="55" spans="1:10" ht="25.5" customHeight="1">
      <c r="A55" s="81"/>
      <c r="B55" s="12">
        <v>75412</v>
      </c>
      <c r="C55" s="31"/>
      <c r="D55" s="136" t="s">
        <v>82</v>
      </c>
      <c r="E55" s="137"/>
      <c r="F55" s="138"/>
      <c r="G55" s="83">
        <f>SUM(G56:H57)</f>
        <v>2000</v>
      </c>
      <c r="H55" s="83"/>
      <c r="I55" s="83">
        <f>SUM(I56:J57)</f>
        <v>2000</v>
      </c>
      <c r="J55" s="84"/>
    </row>
    <row r="56" spans="1:10" ht="18.75" customHeight="1">
      <c r="A56" s="82"/>
      <c r="B56" s="27"/>
      <c r="C56" s="15" t="s">
        <v>65</v>
      </c>
      <c r="D56" s="85" t="s">
        <v>74</v>
      </c>
      <c r="E56" s="85"/>
      <c r="F56" s="85"/>
      <c r="G56" s="53">
        <v>2000</v>
      </c>
      <c r="H56" s="53"/>
      <c r="I56" s="53"/>
      <c r="J56" s="77"/>
    </row>
    <row r="57" spans="1:10" ht="20.25" customHeight="1" thickBot="1">
      <c r="A57" s="128"/>
      <c r="B57" s="41"/>
      <c r="C57" s="46" t="s">
        <v>58</v>
      </c>
      <c r="D57" s="139" t="s">
        <v>69</v>
      </c>
      <c r="E57" s="139"/>
      <c r="F57" s="139"/>
      <c r="G57" s="96"/>
      <c r="H57" s="96"/>
      <c r="I57" s="96">
        <v>2000</v>
      </c>
      <c r="J57" s="97"/>
    </row>
    <row r="58" spans="1:10" ht="24.75" customHeight="1" thickBot="1">
      <c r="A58" s="25">
        <v>801</v>
      </c>
      <c r="B58" s="44"/>
      <c r="C58" s="45"/>
      <c r="D58" s="133" t="s">
        <v>83</v>
      </c>
      <c r="E58" s="133"/>
      <c r="F58" s="133"/>
      <c r="G58" s="134">
        <f>SUM(G59)</f>
        <v>12929</v>
      </c>
      <c r="H58" s="134"/>
      <c r="I58" s="134">
        <f>SUM(I59)</f>
        <v>0</v>
      </c>
      <c r="J58" s="135"/>
    </row>
    <row r="59" spans="1:10" ht="22.5" customHeight="1">
      <c r="A59" s="81"/>
      <c r="B59" s="12">
        <v>80195</v>
      </c>
      <c r="C59" s="31"/>
      <c r="D59" s="93" t="s">
        <v>91</v>
      </c>
      <c r="E59" s="94"/>
      <c r="F59" s="95"/>
      <c r="G59" s="83">
        <f>SUM(G60:H60)</f>
        <v>12929</v>
      </c>
      <c r="H59" s="83"/>
      <c r="I59" s="83">
        <f>SUM(I60:J60)</f>
        <v>0</v>
      </c>
      <c r="J59" s="84"/>
    </row>
    <row r="60" spans="1:10" ht="33.75" customHeight="1" thickBot="1">
      <c r="A60" s="82"/>
      <c r="B60" s="27"/>
      <c r="C60" s="15" t="s">
        <v>15</v>
      </c>
      <c r="D60" s="85" t="s">
        <v>47</v>
      </c>
      <c r="E60" s="85"/>
      <c r="F60" s="85"/>
      <c r="G60" s="53">
        <v>12929</v>
      </c>
      <c r="H60" s="53"/>
      <c r="I60" s="53"/>
      <c r="J60" s="77"/>
    </row>
    <row r="61" spans="1:10" ht="21" customHeight="1" thickBot="1">
      <c r="A61" s="25">
        <v>852</v>
      </c>
      <c r="B61" s="44"/>
      <c r="C61" s="45"/>
      <c r="D61" s="133" t="s">
        <v>9</v>
      </c>
      <c r="E61" s="133"/>
      <c r="F61" s="133"/>
      <c r="G61" s="134">
        <f>G62+G71</f>
        <v>3021</v>
      </c>
      <c r="H61" s="134"/>
      <c r="I61" s="134">
        <f>I62+I71</f>
        <v>3021</v>
      </c>
      <c r="J61" s="135"/>
    </row>
    <row r="62" spans="1:10" ht="84.75" customHeight="1">
      <c r="A62" s="81"/>
      <c r="B62" s="12">
        <v>85212</v>
      </c>
      <c r="C62" s="31"/>
      <c r="D62" s="136" t="s">
        <v>84</v>
      </c>
      <c r="E62" s="137"/>
      <c r="F62" s="138"/>
      <c r="G62" s="83">
        <f>SUM(G63:H70)</f>
        <v>2910</v>
      </c>
      <c r="H62" s="83"/>
      <c r="I62" s="83">
        <f>SUM(I63:J70)</f>
        <v>2910</v>
      </c>
      <c r="J62" s="84"/>
    </row>
    <row r="63" spans="1:10" ht="33" customHeight="1">
      <c r="A63" s="82"/>
      <c r="B63" s="129"/>
      <c r="C63" s="15" t="s">
        <v>15</v>
      </c>
      <c r="D63" s="85" t="s">
        <v>47</v>
      </c>
      <c r="E63" s="85"/>
      <c r="F63" s="85"/>
      <c r="G63" s="53">
        <v>2900</v>
      </c>
      <c r="H63" s="53"/>
      <c r="I63" s="53"/>
      <c r="J63" s="77"/>
    </row>
    <row r="64" spans="1:10" ht="30.75" customHeight="1">
      <c r="A64" s="82"/>
      <c r="B64" s="79"/>
      <c r="C64" s="15" t="s">
        <v>16</v>
      </c>
      <c r="D64" s="85" t="s">
        <v>45</v>
      </c>
      <c r="E64" s="85"/>
      <c r="F64" s="85"/>
      <c r="G64" s="53"/>
      <c r="H64" s="53"/>
      <c r="I64" s="53">
        <v>10</v>
      </c>
      <c r="J64" s="77"/>
    </row>
    <row r="65" spans="1:10" ht="21" customHeight="1">
      <c r="A65" s="82"/>
      <c r="B65" s="79"/>
      <c r="C65" s="15" t="s">
        <v>17</v>
      </c>
      <c r="D65" s="85" t="s">
        <v>46</v>
      </c>
      <c r="E65" s="85"/>
      <c r="F65" s="85"/>
      <c r="G65" s="53">
        <v>10</v>
      </c>
      <c r="H65" s="53"/>
      <c r="I65" s="53"/>
      <c r="J65" s="77"/>
    </row>
    <row r="66" spans="1:10" ht="15.75" customHeight="1">
      <c r="A66" s="82"/>
      <c r="B66" s="79"/>
      <c r="C66" s="15" t="s">
        <v>65</v>
      </c>
      <c r="D66" s="85" t="s">
        <v>74</v>
      </c>
      <c r="E66" s="85"/>
      <c r="F66" s="85"/>
      <c r="G66" s="53"/>
      <c r="H66" s="53"/>
      <c r="I66" s="53">
        <v>900</v>
      </c>
      <c r="J66" s="77"/>
    </row>
    <row r="67" spans="1:10" ht="48.75" customHeight="1">
      <c r="A67" s="82"/>
      <c r="B67" s="79"/>
      <c r="C67" s="15" t="s">
        <v>61</v>
      </c>
      <c r="D67" s="85" t="s">
        <v>70</v>
      </c>
      <c r="E67" s="85"/>
      <c r="F67" s="85"/>
      <c r="G67" s="53"/>
      <c r="H67" s="53"/>
      <c r="I67" s="53">
        <v>100</v>
      </c>
      <c r="J67" s="77"/>
    </row>
    <row r="68" spans="1:10" ht="48.75" customHeight="1">
      <c r="A68" s="82"/>
      <c r="B68" s="79"/>
      <c r="C68" s="15" t="s">
        <v>62</v>
      </c>
      <c r="D68" s="85" t="s">
        <v>71</v>
      </c>
      <c r="E68" s="85"/>
      <c r="F68" s="85"/>
      <c r="G68" s="53"/>
      <c r="H68" s="53"/>
      <c r="I68" s="53">
        <v>600</v>
      </c>
      <c r="J68" s="77"/>
    </row>
    <row r="69" spans="1:10" ht="61.5" customHeight="1">
      <c r="A69" s="82"/>
      <c r="B69" s="79"/>
      <c r="C69" s="15" t="s">
        <v>63</v>
      </c>
      <c r="D69" s="85" t="s">
        <v>72</v>
      </c>
      <c r="E69" s="85"/>
      <c r="F69" s="85"/>
      <c r="G69" s="53"/>
      <c r="H69" s="53"/>
      <c r="I69" s="53">
        <v>400</v>
      </c>
      <c r="J69" s="77"/>
    </row>
    <row r="70" spans="1:10" ht="49.5" customHeight="1">
      <c r="A70" s="82"/>
      <c r="B70" s="175"/>
      <c r="C70" s="15" t="s">
        <v>64</v>
      </c>
      <c r="D70" s="85" t="s">
        <v>73</v>
      </c>
      <c r="E70" s="85"/>
      <c r="F70" s="85"/>
      <c r="G70" s="53"/>
      <c r="H70" s="53"/>
      <c r="I70" s="53">
        <v>900</v>
      </c>
      <c r="J70" s="77"/>
    </row>
    <row r="71" spans="1:10" ht="21.75" customHeight="1">
      <c r="A71" s="82"/>
      <c r="B71" s="14">
        <v>85219</v>
      </c>
      <c r="C71" s="32"/>
      <c r="D71" s="93" t="s">
        <v>36</v>
      </c>
      <c r="E71" s="94"/>
      <c r="F71" s="95"/>
      <c r="G71" s="56">
        <f>SUM(G72:H73)</f>
        <v>111</v>
      </c>
      <c r="H71" s="56"/>
      <c r="I71" s="56">
        <f>SUM(I72:J73)</f>
        <v>111</v>
      </c>
      <c r="J71" s="57"/>
    </row>
    <row r="72" spans="1:10" ht="20.25" customHeight="1">
      <c r="A72" s="82"/>
      <c r="B72" s="129"/>
      <c r="C72" s="15" t="s">
        <v>65</v>
      </c>
      <c r="D72" s="85" t="s">
        <v>74</v>
      </c>
      <c r="E72" s="85"/>
      <c r="F72" s="85"/>
      <c r="G72" s="53"/>
      <c r="H72" s="53"/>
      <c r="I72" s="53">
        <v>111</v>
      </c>
      <c r="J72" s="77"/>
    </row>
    <row r="73" spans="1:10" ht="18.75" customHeight="1" thickBot="1">
      <c r="A73" s="128"/>
      <c r="B73" s="80"/>
      <c r="C73" s="46" t="s">
        <v>66</v>
      </c>
      <c r="D73" s="139" t="s">
        <v>75</v>
      </c>
      <c r="E73" s="139"/>
      <c r="F73" s="139"/>
      <c r="G73" s="96">
        <v>111</v>
      </c>
      <c r="H73" s="96"/>
      <c r="I73" s="96"/>
      <c r="J73" s="97"/>
    </row>
    <row r="74" spans="1:10" ht="33.75" customHeight="1" thickBot="1">
      <c r="A74" s="5">
        <v>854</v>
      </c>
      <c r="B74" s="42"/>
      <c r="C74" s="43"/>
      <c r="D74" s="146" t="s">
        <v>37</v>
      </c>
      <c r="E74" s="147"/>
      <c r="F74" s="148"/>
      <c r="G74" s="149">
        <f>G75</f>
        <v>5038</v>
      </c>
      <c r="H74" s="150"/>
      <c r="I74" s="149">
        <f>I75</f>
        <v>0</v>
      </c>
      <c r="J74" s="151"/>
    </row>
    <row r="75" spans="1:10" ht="33.75" customHeight="1">
      <c r="A75" s="152"/>
      <c r="B75" s="12">
        <v>85415</v>
      </c>
      <c r="C75" s="31"/>
      <c r="D75" s="93" t="s">
        <v>38</v>
      </c>
      <c r="E75" s="94"/>
      <c r="F75" s="95"/>
      <c r="G75" s="83">
        <f>SUM(G76:H77)</f>
        <v>5038</v>
      </c>
      <c r="H75" s="83"/>
      <c r="I75" s="83">
        <f>SUM(I76:J77)</f>
        <v>0</v>
      </c>
      <c r="J75" s="84"/>
    </row>
    <row r="76" spans="1:10" ht="33.75" customHeight="1">
      <c r="A76" s="153"/>
      <c r="B76" s="37"/>
      <c r="C76" s="15" t="s">
        <v>35</v>
      </c>
      <c r="D76" s="50" t="s">
        <v>48</v>
      </c>
      <c r="E76" s="51"/>
      <c r="F76" s="52"/>
      <c r="G76" s="140">
        <v>2398</v>
      </c>
      <c r="H76" s="141"/>
      <c r="I76" s="140"/>
      <c r="J76" s="142"/>
    </row>
    <row r="77" spans="1:10" ht="33.75" customHeight="1" thickBot="1">
      <c r="A77" s="117"/>
      <c r="B77" s="34"/>
      <c r="C77" s="13" t="s">
        <v>67</v>
      </c>
      <c r="D77" s="50" t="s">
        <v>88</v>
      </c>
      <c r="E77" s="51"/>
      <c r="F77" s="52"/>
      <c r="G77" s="140">
        <v>2640</v>
      </c>
      <c r="H77" s="141"/>
      <c r="I77" s="140"/>
      <c r="J77" s="142"/>
    </row>
    <row r="78" spans="1:10" ht="31.5" customHeight="1" thickBot="1">
      <c r="A78" s="5">
        <v>900</v>
      </c>
      <c r="B78" s="42"/>
      <c r="C78" s="43"/>
      <c r="D78" s="146" t="s">
        <v>85</v>
      </c>
      <c r="E78" s="147"/>
      <c r="F78" s="148"/>
      <c r="G78" s="149">
        <f>G79+G81</f>
        <v>5000</v>
      </c>
      <c r="H78" s="150"/>
      <c r="I78" s="149">
        <f>I79+I81</f>
        <v>5000</v>
      </c>
      <c r="J78" s="151"/>
    </row>
    <row r="79" spans="1:10" ht="32.25" customHeight="1">
      <c r="A79" s="152"/>
      <c r="B79" s="12">
        <v>90003</v>
      </c>
      <c r="C79" s="31"/>
      <c r="D79" s="93" t="s">
        <v>86</v>
      </c>
      <c r="E79" s="94"/>
      <c r="F79" s="95"/>
      <c r="G79" s="83">
        <f>SUM(G80)</f>
        <v>5000</v>
      </c>
      <c r="H79" s="83"/>
      <c r="I79" s="83">
        <f>SUM(I80)</f>
        <v>0</v>
      </c>
      <c r="J79" s="84"/>
    </row>
    <row r="80" spans="1:10" ht="21" customHeight="1">
      <c r="A80" s="153"/>
      <c r="B80" s="36"/>
      <c r="C80" s="15" t="s">
        <v>31</v>
      </c>
      <c r="D80" s="50" t="s">
        <v>43</v>
      </c>
      <c r="E80" s="51"/>
      <c r="F80" s="52"/>
      <c r="G80" s="140">
        <v>5000</v>
      </c>
      <c r="H80" s="141"/>
      <c r="I80" s="140"/>
      <c r="J80" s="142"/>
    </row>
    <row r="81" spans="1:10" ht="32.25" customHeight="1">
      <c r="A81" s="153"/>
      <c r="B81" s="16">
        <v>90015</v>
      </c>
      <c r="C81" s="32"/>
      <c r="D81" s="93" t="s">
        <v>87</v>
      </c>
      <c r="E81" s="94"/>
      <c r="F81" s="95"/>
      <c r="G81" s="143">
        <f>SUM(G82)</f>
        <v>0</v>
      </c>
      <c r="H81" s="144"/>
      <c r="I81" s="143">
        <f>SUM(I82)</f>
        <v>5000</v>
      </c>
      <c r="J81" s="145"/>
    </row>
    <row r="82" spans="1:10" ht="17.25" customHeight="1" thickBot="1">
      <c r="A82" s="128"/>
      <c r="B82" s="41"/>
      <c r="C82" s="6" t="s">
        <v>65</v>
      </c>
      <c r="D82" s="130" t="s">
        <v>74</v>
      </c>
      <c r="E82" s="131"/>
      <c r="F82" s="132"/>
      <c r="G82" s="157"/>
      <c r="H82" s="158"/>
      <c r="I82" s="157">
        <v>5000</v>
      </c>
      <c r="J82" s="159"/>
    </row>
    <row r="83" spans="1:10" ht="12.75" customHeight="1" thickBot="1">
      <c r="A83" s="107"/>
      <c r="B83" s="170"/>
      <c r="C83" s="170"/>
      <c r="D83" s="170"/>
      <c r="E83" s="171"/>
      <c r="F83" s="7" t="s">
        <v>11</v>
      </c>
      <c r="G83" s="101">
        <f>G78+G74+G61+G58+G54+G44+G40+G36+G30</f>
        <v>65908</v>
      </c>
      <c r="H83" s="102"/>
      <c r="I83" s="101">
        <f>I78+I74+I61+I58+I54+I44+I40+I36+I30</f>
        <v>47941</v>
      </c>
      <c r="J83" s="102"/>
    </row>
    <row r="84" spans="1:13" ht="27.75" customHeight="1" thickBot="1">
      <c r="A84" s="154" t="s">
        <v>68</v>
      </c>
      <c r="B84" s="155"/>
      <c r="C84" s="155"/>
      <c r="D84" s="155"/>
      <c r="E84" s="155"/>
      <c r="F84" s="155"/>
      <c r="G84" s="155"/>
      <c r="H84" s="155"/>
      <c r="I84" s="155"/>
      <c r="J84" s="156"/>
      <c r="M84" s="49">
        <f>G83-I83</f>
        <v>17967</v>
      </c>
    </row>
    <row r="85" spans="1:10" ht="12.7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3.5" customHeight="1">
      <c r="A86" s="59" t="s">
        <v>18</v>
      </c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12.75" customHeight="1">
      <c r="A87" s="168" t="s">
        <v>19</v>
      </c>
      <c r="B87" s="169"/>
      <c r="C87" s="169"/>
      <c r="D87" s="169"/>
      <c r="E87" s="169"/>
      <c r="F87" s="169"/>
      <c r="G87" s="169"/>
      <c r="H87" s="169"/>
      <c r="I87" s="169"/>
      <c r="J87" s="169"/>
    </row>
    <row r="88" spans="1:10" ht="31.5" customHeight="1">
      <c r="A88" s="162" t="s">
        <v>20</v>
      </c>
      <c r="B88" s="162"/>
      <c r="C88" s="164">
        <v>13345824</v>
      </c>
      <c r="D88" s="160"/>
      <c r="E88" s="160"/>
      <c r="F88" s="19"/>
      <c r="G88" s="19"/>
      <c r="H88" s="19"/>
      <c r="I88" s="19"/>
      <c r="J88" s="19"/>
    </row>
    <row r="89" spans="1:10" ht="12.75" customHeight="1">
      <c r="A89" s="162" t="s">
        <v>21</v>
      </c>
      <c r="B89" s="163"/>
      <c r="C89" s="164">
        <v>18374836</v>
      </c>
      <c r="D89" s="160"/>
      <c r="E89" s="160"/>
      <c r="F89" s="20"/>
      <c r="G89" s="20"/>
      <c r="H89" s="20"/>
      <c r="I89" s="20"/>
      <c r="J89" s="20"/>
    </row>
    <row r="90" spans="1:1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3.5" customHeight="1">
      <c r="A91" s="59" t="s">
        <v>22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15">
      <c r="A92" s="8"/>
      <c r="B92" s="8"/>
      <c r="C92" s="8"/>
      <c r="D92" s="10"/>
      <c r="E92" s="10"/>
      <c r="F92" s="10"/>
      <c r="G92" s="10"/>
      <c r="H92" s="10"/>
      <c r="I92" s="10"/>
      <c r="J92" s="10"/>
    </row>
    <row r="93" spans="1:10" ht="15.75">
      <c r="A93" s="160" t="s">
        <v>23</v>
      </c>
      <c r="B93" s="160"/>
      <c r="C93" s="160"/>
      <c r="D93" s="160"/>
      <c r="E93" s="160"/>
      <c r="F93" s="160"/>
      <c r="G93" s="160"/>
      <c r="H93" s="160"/>
      <c r="I93" s="160"/>
      <c r="J93" s="160"/>
    </row>
    <row r="94" spans="1:10" ht="15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.75">
      <c r="A95" s="165" t="s">
        <v>24</v>
      </c>
      <c r="B95" s="166"/>
      <c r="C95" s="166"/>
      <c r="D95" s="166"/>
      <c r="E95" s="166"/>
      <c r="F95" s="166"/>
      <c r="G95" s="166"/>
      <c r="H95" s="166"/>
      <c r="I95" s="166"/>
      <c r="J95" s="166"/>
    </row>
    <row r="96" spans="1:10" ht="15">
      <c r="A96" s="8"/>
      <c r="B96" s="8"/>
      <c r="C96" s="8"/>
      <c r="D96" s="10"/>
      <c r="E96" s="10"/>
      <c r="F96" s="10"/>
      <c r="G96" s="10"/>
      <c r="H96" s="10"/>
      <c r="I96" s="10"/>
      <c r="J96" s="10"/>
    </row>
    <row r="97" spans="1:10" ht="15.75">
      <c r="A97" s="160" t="s">
        <v>25</v>
      </c>
      <c r="B97" s="160"/>
      <c r="C97" s="160"/>
      <c r="D97" s="160"/>
      <c r="E97" s="160"/>
      <c r="F97" s="160"/>
      <c r="G97" s="160"/>
      <c r="H97" s="160"/>
      <c r="I97" s="160"/>
      <c r="J97" s="160"/>
    </row>
    <row r="98" spans="1:10" ht="15.75">
      <c r="A98" s="63" t="s">
        <v>26</v>
      </c>
      <c r="B98" s="167"/>
      <c r="C98" s="167"/>
      <c r="D98" s="167"/>
      <c r="E98" s="167"/>
      <c r="F98" s="167"/>
      <c r="G98" s="167"/>
      <c r="H98" s="167"/>
      <c r="I98" s="167"/>
      <c r="J98" s="167"/>
    </row>
    <row r="99" spans="1:10" ht="15.75">
      <c r="A99" s="160" t="s">
        <v>27</v>
      </c>
      <c r="B99" s="161"/>
      <c r="C99" s="161"/>
      <c r="D99" s="161"/>
      <c r="E99" s="161"/>
      <c r="F99" s="161"/>
      <c r="G99" s="161"/>
      <c r="H99" s="161"/>
      <c r="I99" s="161"/>
      <c r="J99" s="161"/>
    </row>
    <row r="100" spans="1:10" ht="15.75">
      <c r="A100" s="172" t="s">
        <v>28</v>
      </c>
      <c r="B100" s="160"/>
      <c r="C100" s="160"/>
      <c r="D100" s="160"/>
      <c r="E100" s="160"/>
      <c r="F100" s="160"/>
      <c r="G100" s="160"/>
      <c r="H100" s="160"/>
      <c r="I100" s="160"/>
      <c r="J100" s="160"/>
    </row>
    <row r="101" spans="1:10" ht="15">
      <c r="A101" s="8"/>
      <c r="B101" s="8"/>
      <c r="C101" s="8"/>
      <c r="D101" s="10"/>
      <c r="E101" s="10"/>
      <c r="F101" s="10"/>
      <c r="G101" s="10"/>
      <c r="H101" s="10"/>
      <c r="I101" s="10"/>
      <c r="J101" s="10"/>
    </row>
    <row r="102" spans="1:10" ht="15.75">
      <c r="A102" s="173" t="s">
        <v>29</v>
      </c>
      <c r="B102" s="174"/>
      <c r="C102" s="174"/>
      <c r="D102" s="174"/>
      <c r="E102" s="174"/>
      <c r="F102" s="174"/>
      <c r="G102" s="174"/>
      <c r="H102" s="174"/>
      <c r="I102" s="174"/>
      <c r="J102" s="174"/>
    </row>
    <row r="103" spans="1:10" ht="15">
      <c r="A103" s="8"/>
      <c r="B103" s="8"/>
      <c r="C103" s="8"/>
      <c r="D103" s="10"/>
      <c r="E103" s="10"/>
      <c r="F103" s="10"/>
      <c r="G103" s="10"/>
      <c r="H103" s="10"/>
      <c r="I103" s="10"/>
      <c r="J103" s="10"/>
    </row>
    <row r="104" spans="1:10" ht="15">
      <c r="A104" s="8"/>
      <c r="B104" s="8"/>
      <c r="C104" s="8"/>
      <c r="D104" s="10"/>
      <c r="E104" s="10"/>
      <c r="F104" s="10"/>
      <c r="G104" s="10"/>
      <c r="H104" s="10"/>
      <c r="I104" s="10"/>
      <c r="J104" s="10"/>
    </row>
    <row r="105" spans="1:10" ht="15">
      <c r="A105" s="23"/>
      <c r="B105" s="23"/>
      <c r="C105" s="23"/>
      <c r="D105" s="24"/>
      <c r="E105" s="24"/>
      <c r="F105" s="24"/>
      <c r="G105" s="24"/>
      <c r="H105" s="24"/>
      <c r="I105" s="24"/>
      <c r="J105" s="24"/>
    </row>
    <row r="106" spans="1:10" ht="15">
      <c r="A106" s="23"/>
      <c r="B106" s="23"/>
      <c r="C106" s="23"/>
      <c r="D106" s="24"/>
      <c r="E106" s="24"/>
      <c r="F106" s="24"/>
      <c r="G106" s="24"/>
      <c r="H106" s="24"/>
      <c r="I106" s="24"/>
      <c r="J106" s="24"/>
    </row>
    <row r="107" spans="1:10" ht="15">
      <c r="A107" s="23"/>
      <c r="B107" s="23"/>
      <c r="C107" s="23"/>
      <c r="D107" s="24"/>
      <c r="E107" s="24"/>
      <c r="F107" s="24"/>
      <c r="G107" s="24"/>
      <c r="H107" s="24"/>
      <c r="I107" s="24"/>
      <c r="J107" s="24"/>
    </row>
    <row r="108" spans="1:10" ht="15">
      <c r="A108" s="23"/>
      <c r="B108" s="23"/>
      <c r="C108" s="23"/>
      <c r="D108" s="24"/>
      <c r="E108" s="24"/>
      <c r="F108" s="24"/>
      <c r="G108" s="24"/>
      <c r="H108" s="24"/>
      <c r="I108" s="24"/>
      <c r="J108" s="24"/>
    </row>
    <row r="109" spans="1:10" ht="15">
      <c r="A109" s="23"/>
      <c r="B109" s="23"/>
      <c r="C109" s="23"/>
      <c r="D109" s="24"/>
      <c r="E109" s="24"/>
      <c r="F109" s="24"/>
      <c r="G109" s="24"/>
      <c r="H109" s="24"/>
      <c r="I109" s="24"/>
      <c r="J109" s="24"/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</sheetData>
  <sheetProtection/>
  <mergeCells count="233">
    <mergeCell ref="I63:J63"/>
    <mergeCell ref="I74:J74"/>
    <mergeCell ref="I66:J66"/>
    <mergeCell ref="G67:H67"/>
    <mergeCell ref="I67:J67"/>
    <mergeCell ref="G68:H68"/>
    <mergeCell ref="I68:J68"/>
    <mergeCell ref="I64:J64"/>
    <mergeCell ref="I65:J65"/>
    <mergeCell ref="I69:J69"/>
    <mergeCell ref="D69:F69"/>
    <mergeCell ref="B63:B70"/>
    <mergeCell ref="D74:F74"/>
    <mergeCell ref="G74:H74"/>
    <mergeCell ref="G65:H65"/>
    <mergeCell ref="G63:H63"/>
    <mergeCell ref="G66:H66"/>
    <mergeCell ref="G69:H69"/>
    <mergeCell ref="D63:F63"/>
    <mergeCell ref="D64:F64"/>
    <mergeCell ref="D65:F65"/>
    <mergeCell ref="D66:F66"/>
    <mergeCell ref="G64:H64"/>
    <mergeCell ref="D67:F67"/>
    <mergeCell ref="D68:F68"/>
    <mergeCell ref="A100:J100"/>
    <mergeCell ref="A102:J102"/>
    <mergeCell ref="D36:F36"/>
    <mergeCell ref="G36:H36"/>
    <mergeCell ref="I36:J36"/>
    <mergeCell ref="A37:A39"/>
    <mergeCell ref="D37:F37"/>
    <mergeCell ref="G37:H37"/>
    <mergeCell ref="I37:J37"/>
    <mergeCell ref="B38:B39"/>
    <mergeCell ref="A95:J95"/>
    <mergeCell ref="A97:J97"/>
    <mergeCell ref="A98:J98"/>
    <mergeCell ref="A86:J86"/>
    <mergeCell ref="A87:J87"/>
    <mergeCell ref="A88:B88"/>
    <mergeCell ref="C88:E88"/>
    <mergeCell ref="A83:E83"/>
    <mergeCell ref="G83:H83"/>
    <mergeCell ref="A99:J99"/>
    <mergeCell ref="A89:B89"/>
    <mergeCell ref="C89:E89"/>
    <mergeCell ref="A91:J91"/>
    <mergeCell ref="A93:J93"/>
    <mergeCell ref="I83:J83"/>
    <mergeCell ref="A84:J84"/>
    <mergeCell ref="A79:A82"/>
    <mergeCell ref="D79:F79"/>
    <mergeCell ref="G79:H79"/>
    <mergeCell ref="I79:J79"/>
    <mergeCell ref="D82:F82"/>
    <mergeCell ref="G82:H82"/>
    <mergeCell ref="I82:J82"/>
    <mergeCell ref="D80:F80"/>
    <mergeCell ref="A75:A77"/>
    <mergeCell ref="D75:F75"/>
    <mergeCell ref="G75:H75"/>
    <mergeCell ref="I75:J75"/>
    <mergeCell ref="D77:F77"/>
    <mergeCell ref="G77:H77"/>
    <mergeCell ref="I77:J77"/>
    <mergeCell ref="D76:F76"/>
    <mergeCell ref="G76:H76"/>
    <mergeCell ref="I76:J76"/>
    <mergeCell ref="D81:F81"/>
    <mergeCell ref="G81:H81"/>
    <mergeCell ref="I81:J81"/>
    <mergeCell ref="D78:F78"/>
    <mergeCell ref="G78:H78"/>
    <mergeCell ref="I78:J78"/>
    <mergeCell ref="G80:H80"/>
    <mergeCell ref="I80:J80"/>
    <mergeCell ref="B72:B73"/>
    <mergeCell ref="D72:F72"/>
    <mergeCell ref="G72:H72"/>
    <mergeCell ref="I72:J72"/>
    <mergeCell ref="D73:F73"/>
    <mergeCell ref="G73:H73"/>
    <mergeCell ref="I73:J73"/>
    <mergeCell ref="A62:A73"/>
    <mergeCell ref="D62:F62"/>
    <mergeCell ref="G62:H62"/>
    <mergeCell ref="I62:J62"/>
    <mergeCell ref="D70:F70"/>
    <mergeCell ref="G70:H70"/>
    <mergeCell ref="I70:J70"/>
    <mergeCell ref="D71:F71"/>
    <mergeCell ref="G71:H71"/>
    <mergeCell ref="I71:J71"/>
    <mergeCell ref="D61:F61"/>
    <mergeCell ref="G61:H61"/>
    <mergeCell ref="I61:J61"/>
    <mergeCell ref="D58:F58"/>
    <mergeCell ref="G58:H58"/>
    <mergeCell ref="I58:J58"/>
    <mergeCell ref="D59:F59"/>
    <mergeCell ref="A55:A57"/>
    <mergeCell ref="D55:F55"/>
    <mergeCell ref="G55:H55"/>
    <mergeCell ref="I55:J55"/>
    <mergeCell ref="D56:F56"/>
    <mergeCell ref="G56:H56"/>
    <mergeCell ref="I56:J56"/>
    <mergeCell ref="D57:F57"/>
    <mergeCell ref="G57:H57"/>
    <mergeCell ref="I57:J57"/>
    <mergeCell ref="G46:H46"/>
    <mergeCell ref="I46:J46"/>
    <mergeCell ref="G47:H47"/>
    <mergeCell ref="D54:F54"/>
    <mergeCell ref="G54:H54"/>
    <mergeCell ref="I54:J54"/>
    <mergeCell ref="D46:F46"/>
    <mergeCell ref="D47:F47"/>
    <mergeCell ref="D48:F48"/>
    <mergeCell ref="D49:F49"/>
    <mergeCell ref="I49:J49"/>
    <mergeCell ref="D53:F53"/>
    <mergeCell ref="G53:H53"/>
    <mergeCell ref="I53:J53"/>
    <mergeCell ref="I51:J51"/>
    <mergeCell ref="D52:F52"/>
    <mergeCell ref="G52:H52"/>
    <mergeCell ref="I52:J52"/>
    <mergeCell ref="A45:A53"/>
    <mergeCell ref="D45:F45"/>
    <mergeCell ref="G45:H45"/>
    <mergeCell ref="I45:J45"/>
    <mergeCell ref="D50:F50"/>
    <mergeCell ref="G50:H50"/>
    <mergeCell ref="I50:J50"/>
    <mergeCell ref="D51:F51"/>
    <mergeCell ref="G51:H51"/>
    <mergeCell ref="I47:J47"/>
    <mergeCell ref="I43:J43"/>
    <mergeCell ref="D44:F44"/>
    <mergeCell ref="G44:H44"/>
    <mergeCell ref="I44:J44"/>
    <mergeCell ref="A41:A43"/>
    <mergeCell ref="D41:F41"/>
    <mergeCell ref="G41:H41"/>
    <mergeCell ref="I41:J41"/>
    <mergeCell ref="B42:B43"/>
    <mergeCell ref="D42:F42"/>
    <mergeCell ref="G42:H42"/>
    <mergeCell ref="I42:J42"/>
    <mergeCell ref="D43:F43"/>
    <mergeCell ref="G43:H43"/>
    <mergeCell ref="D40:F40"/>
    <mergeCell ref="G40:H40"/>
    <mergeCell ref="I40:J40"/>
    <mergeCell ref="D38:F38"/>
    <mergeCell ref="G38:H38"/>
    <mergeCell ref="I38:J38"/>
    <mergeCell ref="D39:F39"/>
    <mergeCell ref="G39:H39"/>
    <mergeCell ref="I39:J39"/>
    <mergeCell ref="D34:F34"/>
    <mergeCell ref="G34:H34"/>
    <mergeCell ref="I34:J34"/>
    <mergeCell ref="D35:F35"/>
    <mergeCell ref="G35:H35"/>
    <mergeCell ref="I35:J35"/>
    <mergeCell ref="I32:J32"/>
    <mergeCell ref="D33:F33"/>
    <mergeCell ref="G33:H33"/>
    <mergeCell ref="I33:J33"/>
    <mergeCell ref="D30:F30"/>
    <mergeCell ref="G30:H30"/>
    <mergeCell ref="I30:J30"/>
    <mergeCell ref="A31:A35"/>
    <mergeCell ref="D31:F31"/>
    <mergeCell ref="G31:H31"/>
    <mergeCell ref="I31:J31"/>
    <mergeCell ref="B32:B35"/>
    <mergeCell ref="D32:F32"/>
    <mergeCell ref="G32:H32"/>
    <mergeCell ref="A26:J26"/>
    <mergeCell ref="A28:J28"/>
    <mergeCell ref="D29:F29"/>
    <mergeCell ref="G29:H29"/>
    <mergeCell ref="I29:J29"/>
    <mergeCell ref="A23:E23"/>
    <mergeCell ref="G23:H23"/>
    <mergeCell ref="I23:J23"/>
    <mergeCell ref="A24:J24"/>
    <mergeCell ref="D20:F20"/>
    <mergeCell ref="G20:H20"/>
    <mergeCell ref="I20:J20"/>
    <mergeCell ref="A21:A22"/>
    <mergeCell ref="D21:F21"/>
    <mergeCell ref="G21:H21"/>
    <mergeCell ref="I21:J21"/>
    <mergeCell ref="D22:F22"/>
    <mergeCell ref="G22:H22"/>
    <mergeCell ref="I22:J22"/>
    <mergeCell ref="B46:B53"/>
    <mergeCell ref="A59:A60"/>
    <mergeCell ref="G59:H59"/>
    <mergeCell ref="I59:J59"/>
    <mergeCell ref="D60:F60"/>
    <mergeCell ref="G60:H60"/>
    <mergeCell ref="I60:J60"/>
    <mergeCell ref="G48:H48"/>
    <mergeCell ref="I48:J48"/>
    <mergeCell ref="G49:H49"/>
    <mergeCell ref="D17:F17"/>
    <mergeCell ref="G17:H17"/>
    <mergeCell ref="I17:J17"/>
    <mergeCell ref="A18:A19"/>
    <mergeCell ref="D18:F18"/>
    <mergeCell ref="G18:H18"/>
    <mergeCell ref="I18:J18"/>
    <mergeCell ref="D19:F19"/>
    <mergeCell ref="G19:H19"/>
    <mergeCell ref="I19:J19"/>
    <mergeCell ref="A15:J15"/>
    <mergeCell ref="D16:F16"/>
    <mergeCell ref="G16:H16"/>
    <mergeCell ref="I16:J16"/>
    <mergeCell ref="A8:J8"/>
    <mergeCell ref="A11:J11"/>
    <mergeCell ref="A12:J12"/>
    <mergeCell ref="A14:J14"/>
    <mergeCell ref="A1:J1"/>
    <mergeCell ref="A2:J2"/>
    <mergeCell ref="A3:J3"/>
    <mergeCell ref="A5:J5"/>
  </mergeCells>
  <hyperlinks>
    <hyperlink ref="A100" r:id="rId1" display="http://www.kurylowka.biuletyn.net/"/>
  </hyperlinks>
  <printOptions/>
  <pageMargins left="0.75" right="0.75" top="1" bottom="1" header="0.5" footer="0.5"/>
  <pageSetup horizontalDpi="1200" verticalDpi="1200" orientation="portrait" paperSize="9" scale="95" r:id="rId2"/>
  <headerFooter alignWithMargins="0">
    <oddFooter>&amp;LZARZĄDZENIE Nr 68A/2008 Wójta Gminy Kuryłówka z dnia 17 listopada 2008 r. &amp;RStrona &amp;P z 4</oddFooter>
  </headerFooter>
  <rowBreaks count="2" manualBreakCount="2">
    <brk id="57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2008-11-21T09:27:02Z</cp:lastPrinted>
  <dcterms:created xsi:type="dcterms:W3CDTF">1997-02-26T13:46:56Z</dcterms:created>
  <dcterms:modified xsi:type="dcterms:W3CDTF">2008-11-21T10:15:45Z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