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600" activeTab="1"/>
  </bookViews>
  <sheets>
    <sheet name="szczegół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<sst xmlns="http://schemas.openxmlformats.org/spreadsheetml/2006/main" count="259" uniqueCount="192">
  <si>
    <t>Dochody</t>
  </si>
  <si>
    <t xml:space="preserve">Nazwa </t>
  </si>
  <si>
    <t xml:space="preserve">Plan po zmianach </t>
  </si>
  <si>
    <t xml:space="preserve">Wykonanie </t>
  </si>
  <si>
    <t>Leśnictwo</t>
  </si>
  <si>
    <t>Gospodarka leśna</t>
  </si>
  <si>
    <t>Pozostałe odsetki</t>
  </si>
  <si>
    <t xml:space="preserve"> Transport i łączność </t>
  </si>
  <si>
    <t xml:space="preserve">Drogi publiczne i gminne </t>
  </si>
  <si>
    <t xml:space="preserve">Gospodarka mieszkaniowa </t>
  </si>
  <si>
    <t>Administracja publiczna</t>
  </si>
  <si>
    <t>Urzędy wojewódzkie</t>
  </si>
  <si>
    <t>Pozostała działalność</t>
  </si>
  <si>
    <t xml:space="preserve">Wpływy z podatku dochodowego od osób fizycznych </t>
  </si>
  <si>
    <t>Odsetki od nieterminowych wpłat z tytułu podatków i opłat</t>
  </si>
  <si>
    <t xml:space="preserve">Podatek od nieruchomości </t>
  </si>
  <si>
    <t>Podatek rolny</t>
  </si>
  <si>
    <t>Podatek leśny</t>
  </si>
  <si>
    <t xml:space="preserve">Podatek od środków transportowych </t>
  </si>
  <si>
    <t>Podatek od spadków i darowizn</t>
  </si>
  <si>
    <t xml:space="preserve">Wpływy z opłaty targowej </t>
  </si>
  <si>
    <t xml:space="preserve">Wpływy z opłaty eksploatacyjnej </t>
  </si>
  <si>
    <t xml:space="preserve">Podatek od czynności cywilnoprawnych  </t>
  </si>
  <si>
    <t xml:space="preserve">Odsetki od nieterminowych wpłat z tytułu podatków i opłat </t>
  </si>
  <si>
    <t xml:space="preserve">Wpływy z opłaty skarbowej </t>
  </si>
  <si>
    <t xml:space="preserve">Wpływy z opłat za zezwolenia na sprzedaż alkoholu 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</si>
  <si>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</si>
  <si>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</si>
  <si>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</si>
  <si>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</si>
  <si>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 xml:space="preserve">Subwencje ogólne z budżetu państwa </t>
  </si>
  <si>
    <t>Część rekompensująca subwencji ogólnej dla gmin</t>
  </si>
  <si>
    <t xml:space="preserve">Część wyrównawcza subwencji ogólnej dla gmin </t>
  </si>
  <si>
    <t>Różne rozliczenia finansowe</t>
  </si>
  <si>
    <t>Oświata i wychowanie</t>
  </si>
  <si>
    <t xml:space="preserve">Szkoły podstawowe </t>
  </si>
  <si>
    <t>Dochody z najmu i dzierżawy</t>
  </si>
  <si>
    <t>Gimnazja</t>
  </si>
  <si>
    <t>Pomoc społeczna</t>
  </si>
  <si>
    <t>Świadczenia rodzinne oraz składki na ubezpieczenie emerytalne</t>
  </si>
  <si>
    <t>i rentowe z ubezpieczenia społecznego</t>
  </si>
  <si>
    <t>Składki na ubezpieczenia zdrowotne</t>
  </si>
  <si>
    <t xml:space="preserve">Zasiłki i pomoc w naturze oraz składki na ubezpieczenia społeczne </t>
  </si>
  <si>
    <t xml:space="preserve">Ośrodki pomocy społecznej </t>
  </si>
  <si>
    <t xml:space="preserve">Wpływy z usług </t>
  </si>
  <si>
    <t>Gospodarka ściekowa i ochrona wód</t>
  </si>
  <si>
    <t>Oświetlenie ulic placów i dróg</t>
  </si>
  <si>
    <t xml:space="preserve">Razem </t>
  </si>
  <si>
    <t>Gospodarka gruntami i nieruchomościami</t>
  </si>
  <si>
    <t>Wpływy z opłat za zarząd i użytkowanie wieczyste nieruchomości</t>
  </si>
  <si>
    <t>z innych źródeł</t>
  </si>
  <si>
    <t>Państwa lub jednostek samorządu terytorialnego</t>
  </si>
  <si>
    <t>Dochody z najmu i dzierżawy składników  majątkowych Skarbu</t>
  </si>
  <si>
    <t>Wpływy ze sprzedaży wyrobów i składników majątkowych</t>
  </si>
  <si>
    <t>Dotacje celowe otrzymane z budżetu państwa na realizację zadań</t>
  </si>
  <si>
    <t>zleconych gminie ustawami</t>
  </si>
  <si>
    <t>bieżących z zakresu administracji rządowej oraz innych zadań</t>
  </si>
  <si>
    <t>Bezpieczeństwo publiczne i ochrona przeciwpożarowa</t>
  </si>
  <si>
    <t>Otrzymane spadki, zapisy i darowizny</t>
  </si>
  <si>
    <t>nie posiadajacych osobowości prawnej</t>
  </si>
  <si>
    <t>Dochody od osób prawnych, osób fizycznych i od innych jednostek</t>
  </si>
  <si>
    <t>w formie karty podatkowej</t>
  </si>
  <si>
    <t>Podatek od działalności gospodarczej od osób fizycznych opłacany</t>
  </si>
  <si>
    <t>cywilnoprawnych</t>
  </si>
  <si>
    <t>Wpływy z podatku rolnego, podatku leśnego i podatku od czynności</t>
  </si>
  <si>
    <t>samorządu terytorialnego na podstawie odrębnych ustaw</t>
  </si>
  <si>
    <t xml:space="preserve">Wpływy z innych lokalnych opłat pobieranych przez jednostki </t>
  </si>
  <si>
    <t xml:space="preserve">terytorialnego na podstawie ustaw </t>
  </si>
  <si>
    <t>Wpływy z innych opłat stanowiących dochody jednostek samorządu</t>
  </si>
  <si>
    <t>terytorialnego</t>
  </si>
  <si>
    <t>Część oświatowa subwencji ogólnej dla jednostek samorządu</t>
  </si>
  <si>
    <t>Podatek od działalności gospodarczej osób fizycznych,</t>
  </si>
  <si>
    <t>opłacany w formie karty podatkowej</t>
  </si>
  <si>
    <t xml:space="preserve"> z innych źródeł</t>
  </si>
  <si>
    <t>Środki na dofinansowanie własnych inwestycji gmin pozyskane</t>
  </si>
  <si>
    <t>Dotacje celowe otrzymane z budżetu państwa na realizację</t>
  </si>
  <si>
    <t>własnych zadań bieżących gmin</t>
  </si>
  <si>
    <t xml:space="preserve">inwestycji i zakupów inwestycyjnych własnych gmin </t>
  </si>
  <si>
    <t xml:space="preserve">bieżących z zakresu administracji rządowej oraz innych zadań </t>
  </si>
  <si>
    <t>Dotacje celowe otrzymane z budżetu państwa na inwestycje i zakupy</t>
  </si>
  <si>
    <t>inwestycyjne z zakresu administracji rządowej</t>
  </si>
  <si>
    <t>bieżących z zakresu administracji rządowej oraz innych</t>
  </si>
  <si>
    <t>Zasiłki rodzinne, pielęgnacyjne i wychowawcze</t>
  </si>
  <si>
    <t>Usługi opiekuńcze i specjalistyczne usługi opiekuńcze</t>
  </si>
  <si>
    <t>Gospodarka komunalna i ochrona środowiska</t>
  </si>
  <si>
    <t>Dochody jednostek samorządu terytorialnego związane z realizacją</t>
  </si>
  <si>
    <t>zadań z zakresu administracji rządowej oraz innych zadań zleconych</t>
  </si>
  <si>
    <t>ustawami</t>
  </si>
  <si>
    <t>Uzupełnienie subwencji ogólnej dla jednostek samorządu</t>
  </si>
  <si>
    <t>Środki na uzupełnienie dochodów gmin</t>
  </si>
  <si>
    <t>Dowożenie uczniów do szkół</t>
  </si>
  <si>
    <t>Kultura i ochrona dziedzictwa narodowego</t>
  </si>
  <si>
    <t>Biblioteki</t>
  </si>
  <si>
    <t xml:space="preserve">Dotacje celowe otrzymane z budżetu państwa na zadania bieżące </t>
  </si>
  <si>
    <t xml:space="preserve">realizowane przez gminę na podstawie porozumień z organami </t>
  </si>
  <si>
    <t>administracji rządowej</t>
  </si>
  <si>
    <t>0920</t>
  </si>
  <si>
    <t>020</t>
  </si>
  <si>
    <t>02001</t>
  </si>
  <si>
    <t>0840</t>
  </si>
  <si>
    <t>0470</t>
  </si>
  <si>
    <t>0750</t>
  </si>
  <si>
    <t>0960</t>
  </si>
  <si>
    <t>0350</t>
  </si>
  <si>
    <t>0910</t>
  </si>
  <si>
    <t>0310</t>
  </si>
  <si>
    <t>0320</t>
  </si>
  <si>
    <t>0330</t>
  </si>
  <si>
    <t>0340</t>
  </si>
  <si>
    <t>0360</t>
  </si>
  <si>
    <t>0430</t>
  </si>
  <si>
    <t>0460</t>
  </si>
  <si>
    <t>0490</t>
  </si>
  <si>
    <t>0500</t>
  </si>
  <si>
    <t>0410</t>
  </si>
  <si>
    <t>0480</t>
  </si>
  <si>
    <t>0830</t>
  </si>
  <si>
    <t xml:space="preserve">Dział            Rozdział  </t>
  </si>
  <si>
    <t>%    4:3</t>
  </si>
  <si>
    <t>Informacje opisowe</t>
  </si>
  <si>
    <t>dochody gminy z tytułu udziału w podatku dochodowym od osób fizycznych i prawnych</t>
  </si>
  <si>
    <t>wpływy z opłaty za wieczyste użytkowanie nieruchomości gminy, dzierżawy nieruchomości gruntowych gminy, sprzedaży działek oraz odsetki od nieterminowych wpłat</t>
  </si>
  <si>
    <t>dotacja celowa na zadania bieżące z zakresu utrzymania działalności Gminnego Ośrodka Pomocy Społecznej</t>
  </si>
  <si>
    <t>Urzędy naczelnych organów władzy państwowej, kontroli i ochrony prawa oraz sądownictwa</t>
  </si>
  <si>
    <t>Ochotnicze straże pożarne</t>
  </si>
  <si>
    <t>Dochody od osób prawnych, osób fizycznych i od innych jednostek nie posiadajacych osobowości prawnej</t>
  </si>
  <si>
    <t>Wpływy z innych opłat stanowiących dochody jednostek samorządu terytorialnego na podstawie ustaw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</si>
  <si>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</si>
  <si>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</si>
  <si>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Część oświatowa subwencji ogólnej dla jednostek samorządu terytorialnego</t>
  </si>
  <si>
    <t>Świadczenia rodzinne, zaliczka alimentacyjna oraz składki na ubezpieczenia emerytalne i rentowe z ubezpieczenia społecznego</t>
  </si>
  <si>
    <t>Składki na ubezpieczenie zdrowotne opłacane  za osoby pobierające niektóre świadczenia z pomocy społecznej oraz niektóre świadczenia rodzinne</t>
  </si>
  <si>
    <t>Zasiłki i pomoc w naturze oraz składki na ubezpieczenia emerytalne i rentowe</t>
  </si>
  <si>
    <t>Usuwanie skutków klęsk żywiołowych</t>
  </si>
  <si>
    <t>Edukacyjna opieka wychowawcza</t>
  </si>
  <si>
    <t>Pomoc materialna dla uczniów</t>
  </si>
  <si>
    <t>środki z dotacji celowej Podkarpackiego Urzędu Wojewódzkiego na pokrycie kosztów udzielania edukacyjnej pomocy materialnej dla uczniów o charakterze socjlanym, obejmującej stypendia i zasiłki szkolne dla uczniów najuboższych, udzielane w formie przedmiotowej: pokrycie kosztów zajęć wyrównawczych lub edukacyjnych oraz pomoc rzeczową</t>
  </si>
  <si>
    <t>Zakłady gospodarki komunalnej</t>
  </si>
  <si>
    <t>środki z dotacji celowej na opłacenie składek zdrowotnych niektórych klientów Ośrodka Pomocy Społecznej i świadczeniobiorców świadczeń rodzinnych</t>
  </si>
  <si>
    <t>wpływy z Polskiego Komitetu Pomocy Społecznej w ramach odpłatności świadczeniobiorcom usług opiekuńczych</t>
  </si>
  <si>
    <t>%               4:3</t>
  </si>
  <si>
    <t>010</t>
  </si>
  <si>
    <t>Rolnictwo i łowiectwo</t>
  </si>
  <si>
    <t>01010</t>
  </si>
  <si>
    <t>Infrastruktura wodociągowa i sanitacyjna wsi</t>
  </si>
  <si>
    <t>01095</t>
  </si>
  <si>
    <t>Promocja jednostek samorządu terytorialnego</t>
  </si>
  <si>
    <t>Wybory do rad gmin, wybory wójtów</t>
  </si>
  <si>
    <t>Wpływy z różnych rozliczeń</t>
  </si>
  <si>
    <t>Uzupełnienie subwencji ogólnej dla jednostek samorządu terytorialnego</t>
  </si>
  <si>
    <t>Część równoważąca subwencji ogólnej dla gmin</t>
  </si>
  <si>
    <t>Zespoły obsługi ekonomiczno-administracyjnej szkół</t>
  </si>
  <si>
    <t>Wpływy i wydatki związane z gromadzeniem środków z opłat produktowych</t>
  </si>
  <si>
    <t>wpływy z tytułu opłaty skarbowej, za wydane zezwoleń na sprzedaż alkoholu, wpływy z tytułu opłaty targowej</t>
  </si>
  <si>
    <t>zwrot nadwyżki środków obrotowych Zakładu Gospodarki Komunalnej w Kuryłówce z roku 2005</t>
  </si>
  <si>
    <t>wpływy z tytułu opłaty produktowej</t>
  </si>
  <si>
    <t>środki z uzyskanych odsetek bankowych</t>
  </si>
  <si>
    <t xml:space="preserve">dotacja celowa na realizację zadań bieżących gminy, w ramach której realizuje się wypłaty zasiłków: stałych i okresowych. </t>
  </si>
  <si>
    <t>Realizacja budżetu Gminy Kuryłówka  za 2007 rok</t>
  </si>
  <si>
    <t>111 058,35 - środki struturalne otrzymane w ramach EFRR na dofinansowanie realizacji projektu pn. "Budowa kanalizacji sanitarnej w Tarnawcu i kolektora tłocznego do oczyszczalni miejskiej w Leżajsku" - ostatnia transza z roku 2006. Wpływy z darowizn.</t>
  </si>
  <si>
    <t>dotacja celowa otrzymana z Podkarpackiego Urzędu Wojewódzkiego z przeznaczeniem na realizację zadań związanych z usuwaniem skutków klęsk żywiołowych - Remont dróg gminnych: nr 167 w Ożannie, nr 154 w Ożannie.</t>
  </si>
  <si>
    <t>dotacja celowa otrzymana z Podkarpackiego Urzędu Wojewódzkiego z przeznaczeniem na zwrot części podatku akcyzowego zawartego w cenie oleju napędowego producentom rolnym.</t>
  </si>
  <si>
    <t>wpływy ze sprzedaży drzewa z lasów gminnych, należne odsetki.</t>
  </si>
  <si>
    <t>dotacja celowa otrzymana z Podkarpackiego Zarządu Melioracji i Urządzeń Wodnych w Rzeszowie w ramach Terenowego Funduszu Ochrony Gruntów Rolnych na wykonanie rekultywacji drogi w Kolonii Polskiej.</t>
  </si>
  <si>
    <t>opłata za korzystanie z nieruchomości - drogi.</t>
  </si>
  <si>
    <t>Urzędy gmin</t>
  </si>
  <si>
    <t>pozostałe odsetki</t>
  </si>
  <si>
    <t>otrzymane darowizny</t>
  </si>
  <si>
    <t>wpływy z tytułu czynszu dzierżawnego za obwody łowieckie, za udostępnianie dokumentacji przetargowej, wpływy ze sprzedaży składników majątkowych, otrzymanych darowizn</t>
  </si>
  <si>
    <t xml:space="preserve">dotacja celowa na zadanie bieżące z zakresu administracji rządowej wykonywane przez USC, działy: Zarządzania kryzysowego; Obrony cywilnej; spraw obronnych i Wojskowych oraz na prowadzenie czynności związanych z wydawaniem dokumentów stwierdzających tożsamość, dochody 2 464,50 z tytułu prowizji - 5% obrotu od czynności związanych z wydawaniem dokumentów stwierdzających tożsamość </t>
  </si>
  <si>
    <t>dotacja celowa na zadania związane z aktualizacją stałego rejestru wyborców.</t>
  </si>
  <si>
    <t xml:space="preserve">dotacja celowa na sfinansowanie przeprowadzenia wyborów do Sejmu i Senatu </t>
  </si>
  <si>
    <t>Wybory do Sejmu i Senatu</t>
  </si>
  <si>
    <t>Obrona narodowa</t>
  </si>
  <si>
    <t>Pozostałe wydatki obronne</t>
  </si>
  <si>
    <t>dotacja celowa 1 200,- otrzymana z Podkarpackiego Urzędu Wojewódzkiego w Rzeszowie na wydatki związane z przeprowadzeniem ćwiczenia obronnego, dotacja celowa 300,- otrzymana z Podkarpackiego Urzędu Wojewódzkiego w Rzeszowiena przeprowadzenie gry decyzyjne w ramach ćwiczenia "KRAJ-2007".</t>
  </si>
  <si>
    <t>Obrona cywilna</t>
  </si>
  <si>
    <t>dotacja celowa otrzymana z WFOŚ i GW w Rzeszowie na dofinasowanie zakupu pompy samozasysającej szlamowej.</t>
  </si>
  <si>
    <t>dotacja celowa otrzymana z Podkarpackiego Urzędu Wojewódzkiego w Rzeszowie na wydatki związane z przeprowadzeniem ćwiczeń kompleksowych obrony cywilnej.</t>
  </si>
  <si>
    <t xml:space="preserve">dochody z tytułu wpływów podatkowych należnych gminie oraz odsetek od zaległości podatkowych pobieranych od osób prawnych, w tym: należne odsetki </t>
  </si>
  <si>
    <t>dochody z tytułu wpływów podatkowych należnych gminie - karta podatkowa, w tym: należne odsetki</t>
  </si>
  <si>
    <t>dochody z tytułu wpływów podatkowych należnych gminie oraz odsetek od zaległości podatkowych pobieranych od osób fizycznych, w tym: nalezne odsetki</t>
  </si>
  <si>
    <t>wpływy z tytułu opłaty eksploatacyjnej, rekompensaty utraconych dochodów w podatkach i opłatach lokalnych.</t>
  </si>
  <si>
    <t>środki 18 180,41 - uzyskane z tytułu lokowania wolnych środków budżetowych na bankowych lokatach terminowych.</t>
  </si>
  <si>
    <t>12 495,- środki z dotacji celowej Podkarpackiego Urzędu Wojewódzkiego z przeznaczeniem na wypłaty zasiłków celowych dla osób i rodzin poszkodowanych w wyniku huraganu dniach 18 -19 stycznia w 2007 r;. 23 750,- środki z dotacji celowej Podkarpackiego Urzędu Wojewódzkiego z przeznaczeniem na wypłąty zasiłków celowych dla osób i rodzin poszkodowanych w wyniku niekorzystnych zjawisk meterologicznych jakie miały miejsce w lipcu 2007 r.; 1 550,- środki z darowizn.</t>
  </si>
  <si>
    <t>210 000,- środki z dotacji celowej na realizację rządowego programu "Program państwa w zakresie dożywiania";           50 000,- pomoc finansowa Miasta Rzeszowa na usuwanie skutków klęski żywiołowej powstałej w wyniku wichury z ulewnym deszczem w lipcu 2007 r.</t>
  </si>
  <si>
    <t>środki z dotacji celowej Podkarpackiego Urzędu Wojewódzkiego na sfinansowanie nauczania języka angielskiego w pierwszych klasach szkół podstawowychw roku szkolnym 2006/2007, w okresie styczeń-sierpień 2007.</t>
  </si>
  <si>
    <t>dotacja celowa Podkarpackiego Urzędu Wojewódzkiego na sfinansowanie - w ramach wdrażania reformy oświaty - prac komisji kwalifikacyjnych i egzaminacyjnych powołanych do rozpatrzenia wniosków nauczycieli o wyższy stopień awansu zawodowego, dotacja celowa Podkarpackiego Urzędu Wojewódzkiego z przeznaczeniem na dofinansowanie pracodawcom kosztów przygotowania zawodowego młodocianych pracowników, dotacja celowa  Podkarpackiego Urzędu Wojewódzkiego z przeznaczeniem na dofinansowanie zakupu lektur do bibliotek szkolnych szkół podstawowych i gimnazjów położonych na terenach wiejskich.</t>
  </si>
  <si>
    <t>środki pochodzące z budżetu Ministra Kultury i Dziedzictwa Narodowego na dofinansowanie realizacji zadań wykonywanych w ramach programu "Śpiewająca Polska".</t>
  </si>
  <si>
    <t xml:space="preserve">dotacja na realizację zadań bieżących gminy - wypłata świadczeń rodzinnych, składek na ubezpieczenie społeczne oraz zaliczek alimentacyjnych, zwrot do budżetu zasiłków (dotacji) pobranych w nadmiernej wysokości w latach poprzednich oraz należnych z tego tytułu odsetek </t>
  </si>
  <si>
    <t>dotacja celowa na sfinansowanie przeprowadzenia wyborów uzupełniających do Rady Gminy Kuryłówka</t>
  </si>
  <si>
    <t xml:space="preserve">* * * * *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</si>
</sst>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0.0"/>
  </numFmts>
  <fonts count="17">
    <font>
      <sz val="10"/>
      <name val="Arial CE"/>
      <family val="0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9"/>
      <color indexed="8"/>
      <name val="Arial"/>
      <family val="2"/>
    </font>
    <font>
      <sz val="9"/>
      <color indexed="10"/>
      <name val="Arial CE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right" vertical="top"/>
    </xf>
    <xf numFmtId="1" fontId="4" fillId="0" borderId="20" xfId="0" applyNumberFormat="1" applyFont="1" applyBorder="1" applyAlignment="1">
      <alignment horizontal="right" vertical="top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justify"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8" xfId="0" applyFont="1" applyBorder="1" applyAlignment="1">
      <alignment vertical="center" wrapText="1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4" fillId="0" borderId="20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15" fillId="0" borderId="27" xfId="0" applyFont="1" applyBorder="1" applyAlignment="1">
      <alignment horizontal="justify" vertical="center" wrapText="1"/>
    </xf>
    <xf numFmtId="0" fontId="6" fillId="0" borderId="23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14" fillId="0" borderId="26" xfId="0" applyFont="1" applyBorder="1" applyAlignment="1">
      <alignment horizontal="justify" vertical="center" wrapText="1"/>
    </xf>
    <xf numFmtId="4" fontId="4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5" fillId="0" borderId="36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34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4" fontId="4" fillId="0" borderId="40" xfId="0" applyNumberFormat="1" applyFont="1" applyBorder="1" applyAlignment="1">
      <alignment horizontal="right" vertical="center"/>
    </xf>
    <xf numFmtId="4" fontId="4" fillId="0" borderId="41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justify" vertical="center" wrapText="1"/>
    </xf>
    <xf numFmtId="0" fontId="10" fillId="0" borderId="20" xfId="0" applyFont="1" applyBorder="1" applyAlignment="1">
      <alignment vertical="center" wrapText="1"/>
    </xf>
    <xf numFmtId="0" fontId="10" fillId="0" borderId="25" xfId="0" applyFont="1" applyBorder="1" applyAlignment="1">
      <alignment horizontal="justify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justify" vertical="center" wrapText="1"/>
    </xf>
    <xf numFmtId="166" fontId="5" fillId="0" borderId="24" xfId="0" applyNumberFormat="1" applyFont="1" applyBorder="1" applyAlignment="1">
      <alignment horizontal="center" vertical="top"/>
    </xf>
    <xf numFmtId="0" fontId="1" fillId="0" borderId="4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6" fontId="5" fillId="0" borderId="33" xfId="0" applyNumberFormat="1" applyFont="1" applyBorder="1" applyAlignment="1">
      <alignment horizontal="center" vertical="top"/>
    </xf>
    <xf numFmtId="166" fontId="5" fillId="0" borderId="25" xfId="0" applyNumberFormat="1" applyFont="1" applyBorder="1" applyAlignment="1">
      <alignment horizontal="center" vertical="top"/>
    </xf>
    <xf numFmtId="0" fontId="10" fillId="0" borderId="33" xfId="0" applyFont="1" applyBorder="1" applyAlignment="1">
      <alignment horizontal="justify" vertical="top"/>
    </xf>
    <xf numFmtId="0" fontId="10" fillId="0" borderId="24" xfId="0" applyFont="1" applyBorder="1" applyAlignment="1">
      <alignment horizontal="justify" vertical="top"/>
    </xf>
    <xf numFmtId="0" fontId="10" fillId="0" borderId="25" xfId="0" applyFont="1" applyBorder="1" applyAlignment="1">
      <alignment horizontal="justify" vertical="top"/>
    </xf>
    <xf numFmtId="0" fontId="10" fillId="0" borderId="27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66" fontId="5" fillId="0" borderId="45" xfId="0" applyNumberFormat="1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166" fontId="5" fillId="0" borderId="27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66" fontId="5" fillId="0" borderId="33" xfId="0" applyNumberFormat="1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49" fontId="13" fillId="0" borderId="0" xfId="0" applyNumberFormat="1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48" xfId="0" applyBorder="1" applyAlignment="1">
      <alignment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">
      <selection activeCell="B106" sqref="B106"/>
    </sheetView>
  </sheetViews>
  <sheetFormatPr defaultColWidth="9.00390625" defaultRowHeight="12.75"/>
  <cols>
    <col min="1" max="1" width="9.75390625" style="0" customWidth="1"/>
    <col min="2" max="2" width="58.875" style="0" customWidth="1"/>
    <col min="3" max="4" width="12.625" style="0" customWidth="1"/>
    <col min="5" max="5" width="4.00390625" style="0" bestFit="1" customWidth="1"/>
    <col min="6" max="6" width="45.00390625" style="0" customWidth="1"/>
  </cols>
  <sheetData>
    <row r="1" spans="1:6" ht="15" thickBot="1">
      <c r="A1" s="113" t="s">
        <v>0</v>
      </c>
      <c r="B1" s="114"/>
      <c r="C1" s="114"/>
      <c r="D1" s="114"/>
      <c r="E1" s="114"/>
      <c r="F1" s="115"/>
    </row>
    <row r="2" spans="1:6" ht="12.75">
      <c r="A2" s="116" t="s">
        <v>117</v>
      </c>
      <c r="B2" s="119" t="s">
        <v>1</v>
      </c>
      <c r="C2" s="119" t="s">
        <v>2</v>
      </c>
      <c r="D2" s="122" t="s">
        <v>3</v>
      </c>
      <c r="E2" s="125" t="s">
        <v>118</v>
      </c>
      <c r="F2" s="125" t="s">
        <v>119</v>
      </c>
    </row>
    <row r="3" spans="1:6" ht="12.75">
      <c r="A3" s="117"/>
      <c r="B3" s="120"/>
      <c r="C3" s="120"/>
      <c r="D3" s="123"/>
      <c r="E3" s="126"/>
      <c r="F3" s="126"/>
    </row>
    <row r="4" spans="1:6" ht="13.5" thickBot="1">
      <c r="A4" s="118"/>
      <c r="B4" s="121"/>
      <c r="C4" s="121"/>
      <c r="D4" s="124"/>
      <c r="E4" s="127"/>
      <c r="F4" s="127"/>
    </row>
    <row r="5" spans="1:6" ht="13.5" thickBot="1">
      <c r="A5" s="33">
        <v>1</v>
      </c>
      <c r="B5" s="34">
        <v>2</v>
      </c>
      <c r="C5" s="34">
        <v>3</v>
      </c>
      <c r="D5" s="35">
        <v>4</v>
      </c>
      <c r="E5" s="36">
        <v>5</v>
      </c>
      <c r="F5" s="37">
        <v>6</v>
      </c>
    </row>
    <row r="6" spans="1:6" ht="13.5" thickBot="1">
      <c r="A6" s="1">
        <v>700</v>
      </c>
      <c r="B6" s="2" t="s">
        <v>9</v>
      </c>
      <c r="C6" s="3">
        <v>114000</v>
      </c>
      <c r="D6" s="20">
        <v>112472</v>
      </c>
      <c r="E6" s="31">
        <f>D6/C6*100</f>
        <v>98.65964912280701</v>
      </c>
      <c r="F6" s="38"/>
    </row>
    <row r="7" spans="1:6" ht="13.5" thickBot="1">
      <c r="A7" s="4">
        <v>70005</v>
      </c>
      <c r="B7" s="5" t="s">
        <v>48</v>
      </c>
      <c r="C7" s="6">
        <v>114000</v>
      </c>
      <c r="D7" s="21">
        <v>112472</v>
      </c>
      <c r="E7" s="31"/>
      <c r="F7" s="38"/>
    </row>
    <row r="8" spans="1:6" ht="13.5" thickBot="1">
      <c r="A8" s="4"/>
      <c r="B8" s="5"/>
      <c r="C8" s="6"/>
      <c r="D8" s="21"/>
      <c r="E8" s="31"/>
      <c r="F8" s="38"/>
    </row>
    <row r="9" spans="1:6" ht="13.5" thickBot="1">
      <c r="A9" s="30" t="s">
        <v>100</v>
      </c>
      <c r="B9" s="5" t="s">
        <v>49</v>
      </c>
      <c r="C9" s="6">
        <v>10000</v>
      </c>
      <c r="D9" s="21">
        <v>9122</v>
      </c>
      <c r="E9" s="31"/>
      <c r="F9" s="38"/>
    </row>
    <row r="10" spans="1:6" ht="13.5" thickBot="1">
      <c r="A10" s="30" t="s">
        <v>101</v>
      </c>
      <c r="B10" s="5" t="s">
        <v>52</v>
      </c>
      <c r="C10" s="6">
        <v>24000</v>
      </c>
      <c r="D10" s="21">
        <v>21267</v>
      </c>
      <c r="E10" s="31"/>
      <c r="F10" s="38"/>
    </row>
    <row r="11" spans="1:6" ht="13.5" thickBot="1">
      <c r="A11" s="30"/>
      <c r="B11" s="5" t="s">
        <v>51</v>
      </c>
      <c r="C11" s="6"/>
      <c r="D11" s="21"/>
      <c r="E11" s="31"/>
      <c r="F11" s="38"/>
    </row>
    <row r="12" spans="1:6" ht="13.5" thickBot="1">
      <c r="A12" s="30" t="s">
        <v>99</v>
      </c>
      <c r="B12" s="5" t="s">
        <v>53</v>
      </c>
      <c r="C12" s="6">
        <v>80000</v>
      </c>
      <c r="D12" s="21">
        <v>81489</v>
      </c>
      <c r="E12" s="31"/>
      <c r="F12" s="38"/>
    </row>
    <row r="13" spans="1:6" ht="13.5" thickBot="1">
      <c r="A13" s="30" t="s">
        <v>96</v>
      </c>
      <c r="B13" s="5" t="s">
        <v>6</v>
      </c>
      <c r="C13" s="6">
        <v>0</v>
      </c>
      <c r="D13" s="21">
        <v>594</v>
      </c>
      <c r="E13" s="31"/>
      <c r="F13" s="38"/>
    </row>
    <row r="14" spans="1:6" ht="13.5" thickBot="1">
      <c r="A14" s="7"/>
      <c r="B14" s="8"/>
      <c r="C14" s="9"/>
      <c r="D14" s="22"/>
      <c r="E14" s="31"/>
      <c r="F14" s="38"/>
    </row>
    <row r="15" spans="1:6" ht="13.5" thickBot="1">
      <c r="A15" s="1">
        <v>754</v>
      </c>
      <c r="B15" s="2" t="s">
        <v>57</v>
      </c>
      <c r="C15" s="3">
        <v>18469</v>
      </c>
      <c r="D15" s="20">
        <v>18469</v>
      </c>
      <c r="E15" s="31">
        <f>D15/C15*100</f>
        <v>100</v>
      </c>
      <c r="F15" s="38"/>
    </row>
    <row r="16" spans="1:6" ht="13.5" thickBot="1">
      <c r="A16" s="4">
        <v>75495</v>
      </c>
      <c r="B16" s="5" t="s">
        <v>12</v>
      </c>
      <c r="C16" s="6">
        <v>8500</v>
      </c>
      <c r="D16" s="21">
        <v>8500</v>
      </c>
      <c r="E16" s="31"/>
      <c r="F16" s="38"/>
    </row>
    <row r="17" spans="1:6" ht="13.5" thickBot="1">
      <c r="A17" s="30" t="s">
        <v>102</v>
      </c>
      <c r="B17" s="5" t="s">
        <v>58</v>
      </c>
      <c r="C17" s="6">
        <v>8500</v>
      </c>
      <c r="D17" s="21">
        <v>8500</v>
      </c>
      <c r="E17" s="31"/>
      <c r="F17" s="38"/>
    </row>
    <row r="18" spans="1:6" ht="13.5" thickBot="1">
      <c r="A18" s="7"/>
      <c r="B18" s="10"/>
      <c r="C18" s="9"/>
      <c r="D18" s="22"/>
      <c r="E18" s="31"/>
      <c r="F18" s="38"/>
    </row>
    <row r="19" spans="1:6" ht="13.5" thickBot="1">
      <c r="A19" s="1">
        <v>756</v>
      </c>
      <c r="B19" s="2" t="s">
        <v>60</v>
      </c>
      <c r="C19" s="3">
        <v>1487916</v>
      </c>
      <c r="D19" s="20">
        <v>1486532</v>
      </c>
      <c r="E19" s="31">
        <f>D19/C19*100</f>
        <v>99.9069839964084</v>
      </c>
      <c r="F19" s="38"/>
    </row>
    <row r="20" spans="1:6" ht="13.5" thickBot="1">
      <c r="A20" s="14"/>
      <c r="B20" s="15" t="s">
        <v>59</v>
      </c>
      <c r="C20" s="16"/>
      <c r="D20" s="23"/>
      <c r="E20" s="31"/>
      <c r="F20" s="38"/>
    </row>
    <row r="21" spans="1:6" ht="13.5" thickBot="1">
      <c r="A21" s="4">
        <v>75601</v>
      </c>
      <c r="B21" s="5" t="s">
        <v>13</v>
      </c>
      <c r="C21" s="6">
        <v>5000</v>
      </c>
      <c r="D21" s="21">
        <v>9289</v>
      </c>
      <c r="E21" s="31"/>
      <c r="F21" s="38"/>
    </row>
    <row r="22" spans="1:6" ht="13.5" thickBot="1">
      <c r="A22" s="30" t="s">
        <v>103</v>
      </c>
      <c r="B22" s="5" t="s">
        <v>62</v>
      </c>
      <c r="C22" s="6">
        <v>5000</v>
      </c>
      <c r="D22" s="21">
        <v>9240</v>
      </c>
      <c r="E22" s="31"/>
      <c r="F22" s="38"/>
    </row>
    <row r="23" spans="1:6" ht="13.5" thickBot="1">
      <c r="A23" s="30"/>
      <c r="B23" s="5" t="s">
        <v>61</v>
      </c>
      <c r="C23" s="6"/>
      <c r="D23" s="21"/>
      <c r="E23" s="31"/>
      <c r="F23" s="38"/>
    </row>
    <row r="24" spans="1:6" ht="13.5" thickBot="1">
      <c r="A24" s="30" t="s">
        <v>104</v>
      </c>
      <c r="B24" s="5" t="s">
        <v>14</v>
      </c>
      <c r="C24" s="6">
        <v>0</v>
      </c>
      <c r="D24" s="21">
        <v>49</v>
      </c>
      <c r="E24" s="31"/>
      <c r="F24" s="38"/>
    </row>
    <row r="25" spans="1:6" ht="13.5" thickBot="1">
      <c r="A25" s="4"/>
      <c r="B25" s="5"/>
      <c r="C25" s="6"/>
      <c r="D25" s="21"/>
      <c r="E25" s="31"/>
      <c r="F25" s="38"/>
    </row>
    <row r="26" spans="1:6" ht="26.25" thickBot="1">
      <c r="A26" s="4">
        <v>75615</v>
      </c>
      <c r="B26" s="5" t="s">
        <v>64</v>
      </c>
      <c r="C26" s="6">
        <v>969000</v>
      </c>
      <c r="D26" s="21">
        <v>971108</v>
      </c>
      <c r="E26" s="31"/>
      <c r="F26" s="38"/>
    </row>
    <row r="27" spans="1:6" ht="13.5" thickBot="1">
      <c r="A27" s="4"/>
      <c r="B27" s="5" t="s">
        <v>63</v>
      </c>
      <c r="C27" s="6"/>
      <c r="D27" s="21"/>
      <c r="E27" s="31"/>
      <c r="F27" s="38"/>
    </row>
    <row r="28" spans="1:6" ht="13.5" thickBot="1">
      <c r="A28" s="30" t="s">
        <v>105</v>
      </c>
      <c r="B28" s="5" t="s">
        <v>15</v>
      </c>
      <c r="C28" s="6">
        <v>590000</v>
      </c>
      <c r="D28" s="21">
        <v>555885</v>
      </c>
      <c r="E28" s="31"/>
      <c r="F28" s="38"/>
    </row>
    <row r="29" spans="1:6" ht="13.5" thickBot="1">
      <c r="A29" s="30" t="s">
        <v>106</v>
      </c>
      <c r="B29" s="5" t="s">
        <v>16</v>
      </c>
      <c r="C29" s="6">
        <v>230000</v>
      </c>
      <c r="D29" s="21">
        <v>238047</v>
      </c>
      <c r="E29" s="31"/>
      <c r="F29" s="38"/>
    </row>
    <row r="30" spans="1:6" ht="13.5" thickBot="1">
      <c r="A30" s="30" t="s">
        <v>107</v>
      </c>
      <c r="B30" s="5" t="s">
        <v>17</v>
      </c>
      <c r="C30" s="6">
        <v>48000</v>
      </c>
      <c r="D30" s="21">
        <v>49982</v>
      </c>
      <c r="E30" s="31"/>
      <c r="F30" s="38"/>
    </row>
    <row r="31" spans="1:6" ht="13.5" thickBot="1">
      <c r="A31" s="30" t="s">
        <v>108</v>
      </c>
      <c r="B31" s="5" t="s">
        <v>18</v>
      </c>
      <c r="C31" s="6">
        <v>15000</v>
      </c>
      <c r="D31" s="21">
        <v>18505</v>
      </c>
      <c r="E31" s="31"/>
      <c r="F31" s="38"/>
    </row>
    <row r="32" spans="1:6" ht="13.5" thickBot="1">
      <c r="A32" s="30" t="s">
        <v>109</v>
      </c>
      <c r="B32" s="5" t="s">
        <v>19</v>
      </c>
      <c r="C32" s="6">
        <v>6500</v>
      </c>
      <c r="D32" s="21">
        <v>9272</v>
      </c>
      <c r="E32" s="31"/>
      <c r="F32" s="38"/>
    </row>
    <row r="33" spans="1:6" ht="13.5" thickBot="1">
      <c r="A33" s="30" t="s">
        <v>110</v>
      </c>
      <c r="B33" s="5" t="s">
        <v>20</v>
      </c>
      <c r="C33" s="6">
        <v>500</v>
      </c>
      <c r="D33" s="21">
        <v>516</v>
      </c>
      <c r="E33" s="31"/>
      <c r="F33" s="38"/>
    </row>
    <row r="34" spans="1:6" ht="13.5" thickBot="1">
      <c r="A34" s="30" t="s">
        <v>111</v>
      </c>
      <c r="B34" s="5" t="s">
        <v>21</v>
      </c>
      <c r="C34" s="6">
        <v>55000</v>
      </c>
      <c r="D34" s="21">
        <v>58339</v>
      </c>
      <c r="E34" s="31"/>
      <c r="F34" s="38"/>
    </row>
    <row r="35" spans="1:6" ht="13.5" thickBot="1">
      <c r="A35" s="30" t="s">
        <v>112</v>
      </c>
      <c r="B35" s="5" t="s">
        <v>66</v>
      </c>
      <c r="C35" s="6">
        <v>12000</v>
      </c>
      <c r="D35" s="21">
        <v>12096</v>
      </c>
      <c r="E35" s="31"/>
      <c r="F35" s="38"/>
    </row>
    <row r="36" spans="1:6" ht="13.5" thickBot="1">
      <c r="A36" s="30"/>
      <c r="B36" s="5" t="s">
        <v>65</v>
      </c>
      <c r="C36" s="6"/>
      <c r="D36" s="21"/>
      <c r="E36" s="31"/>
      <c r="F36" s="38"/>
    </row>
    <row r="37" spans="1:6" ht="13.5" thickBot="1">
      <c r="A37" s="30" t="s">
        <v>113</v>
      </c>
      <c r="B37" s="5" t="s">
        <v>22</v>
      </c>
      <c r="C37" s="6">
        <v>10000</v>
      </c>
      <c r="D37" s="21">
        <v>26283</v>
      </c>
      <c r="E37" s="31"/>
      <c r="F37" s="38"/>
    </row>
    <row r="38" spans="1:6" ht="13.5" thickBot="1">
      <c r="A38" s="30" t="s">
        <v>104</v>
      </c>
      <c r="B38" s="5" t="s">
        <v>23</v>
      </c>
      <c r="C38" s="6">
        <v>2000</v>
      </c>
      <c r="D38" s="21">
        <v>2183</v>
      </c>
      <c r="E38" s="31"/>
      <c r="F38" s="38"/>
    </row>
    <row r="39" spans="1:6" ht="26.25" thickBot="1">
      <c r="A39" s="4">
        <v>75618</v>
      </c>
      <c r="B39" s="5" t="s">
        <v>68</v>
      </c>
      <c r="C39" s="6">
        <v>74000</v>
      </c>
      <c r="D39" s="21">
        <v>75355</v>
      </c>
      <c r="E39" s="31"/>
      <c r="F39" s="38"/>
    </row>
    <row r="40" spans="1:6" ht="13.5" thickBot="1">
      <c r="A40" s="4"/>
      <c r="B40" s="5" t="s">
        <v>67</v>
      </c>
      <c r="C40" s="6"/>
      <c r="D40" s="21"/>
      <c r="E40" s="31"/>
      <c r="F40" s="38"/>
    </row>
    <row r="41" spans="1:6" ht="13.5" thickBot="1">
      <c r="A41" s="30" t="s">
        <v>114</v>
      </c>
      <c r="B41" s="5" t="s">
        <v>24</v>
      </c>
      <c r="C41" s="6">
        <v>13000</v>
      </c>
      <c r="D41" s="21">
        <v>18143</v>
      </c>
      <c r="E41" s="31"/>
      <c r="F41" s="38"/>
    </row>
    <row r="42" spans="1:6" ht="13.5" thickBot="1">
      <c r="A42" s="30" t="s">
        <v>115</v>
      </c>
      <c r="B42" s="5" t="s">
        <v>25</v>
      </c>
      <c r="C42" s="6">
        <v>60000</v>
      </c>
      <c r="D42" s="21">
        <v>55113</v>
      </c>
      <c r="E42" s="31"/>
      <c r="F42" s="38"/>
    </row>
    <row r="43" spans="1:6" ht="13.5" thickBot="1">
      <c r="A43" s="4">
        <v>2360</v>
      </c>
      <c r="B43" s="5" t="s">
        <v>85</v>
      </c>
      <c r="C43" s="6">
        <v>1000</v>
      </c>
      <c r="D43" s="21">
        <v>1099</v>
      </c>
      <c r="E43" s="31"/>
      <c r="F43" s="38"/>
    </row>
    <row r="44" spans="1:6" ht="26.25" thickBot="1">
      <c r="A44" s="4"/>
      <c r="B44" s="5" t="s">
        <v>86</v>
      </c>
      <c r="C44" s="6"/>
      <c r="D44" s="21"/>
      <c r="E44" s="31"/>
      <c r="F44" s="38"/>
    </row>
    <row r="45" spans="1:6" ht="13.5" thickBot="1">
      <c r="A45" s="4"/>
      <c r="B45" s="5" t="s">
        <v>87</v>
      </c>
      <c r="C45" s="6"/>
      <c r="D45" s="21"/>
      <c r="E45" s="31"/>
      <c r="F45" s="38"/>
    </row>
    <row r="46" spans="1:6" ht="13.5" thickBot="1">
      <c r="A46" s="4">
        <v>75621</v>
      </c>
      <c r="B46" s="5" t="s">
        <v>26</v>
      </c>
      <c r="C46" s="6">
        <v>439916</v>
      </c>
      <c r="D46" s="21">
        <v>430780</v>
      </c>
      <c r="E46" s="31"/>
      <c r="F46" s="38"/>
    </row>
    <row r="47" spans="1:6" ht="13.5" thickBot="1">
      <c r="A47" s="4">
        <v>10</v>
      </c>
      <c r="B47" s="5" t="s">
        <v>27</v>
      </c>
      <c r="C47" s="6">
        <v>438916</v>
      </c>
      <c r="D47" s="21">
        <v>428637</v>
      </c>
      <c r="E47" s="31"/>
      <c r="F47" s="38"/>
    </row>
    <row r="48" spans="1:6" ht="13.5" thickBot="1">
      <c r="A48" s="4">
        <v>20</v>
      </c>
      <c r="B48" s="5" t="s">
        <v>28</v>
      </c>
      <c r="C48" s="6">
        <v>1000</v>
      </c>
      <c r="D48" s="21">
        <v>2143</v>
      </c>
      <c r="E48" s="31"/>
      <c r="F48" s="38"/>
    </row>
    <row r="49" spans="1:6" ht="13.5" thickBot="1">
      <c r="A49" s="7"/>
      <c r="B49" s="8"/>
      <c r="C49" s="9"/>
      <c r="D49" s="22"/>
      <c r="E49" s="31"/>
      <c r="F49" s="38"/>
    </row>
    <row r="50" spans="1:6" ht="13.5" thickBot="1">
      <c r="A50" s="1">
        <v>758</v>
      </c>
      <c r="B50" s="2" t="s">
        <v>29</v>
      </c>
      <c r="C50" s="3">
        <v>5644667</v>
      </c>
      <c r="D50" s="20">
        <v>5644544</v>
      </c>
      <c r="E50" s="31">
        <f>D50/C50*100</f>
        <v>99.9978209520597</v>
      </c>
      <c r="F50" s="38"/>
    </row>
    <row r="51" spans="1:6" ht="13.5" thickBot="1">
      <c r="A51" s="4">
        <v>75801</v>
      </c>
      <c r="B51" s="5" t="s">
        <v>70</v>
      </c>
      <c r="C51" s="6">
        <v>3446142</v>
      </c>
      <c r="D51" s="21">
        <v>3446142</v>
      </c>
      <c r="E51" s="31"/>
      <c r="F51" s="38"/>
    </row>
    <row r="52" spans="1:6" ht="13.5" thickBot="1">
      <c r="A52" s="4"/>
      <c r="B52" s="5" t="s">
        <v>69</v>
      </c>
      <c r="C52" s="6"/>
      <c r="D52" s="21"/>
      <c r="E52" s="31"/>
      <c r="F52" s="38"/>
    </row>
    <row r="53" spans="1:6" ht="13.5" thickBot="1">
      <c r="A53" s="4">
        <v>2920</v>
      </c>
      <c r="B53" s="5" t="s">
        <v>30</v>
      </c>
      <c r="C53" s="6">
        <v>3446142</v>
      </c>
      <c r="D53" s="21">
        <v>3446142</v>
      </c>
      <c r="E53" s="31"/>
      <c r="F53" s="38"/>
    </row>
    <row r="54" spans="1:6" ht="13.5" thickBot="1">
      <c r="A54" s="4">
        <v>75802</v>
      </c>
      <c r="B54" s="5" t="s">
        <v>88</v>
      </c>
      <c r="C54" s="6">
        <v>11041</v>
      </c>
      <c r="D54" s="21">
        <v>11041</v>
      </c>
      <c r="E54" s="31"/>
      <c r="F54" s="38"/>
    </row>
    <row r="55" spans="1:6" ht="13.5" thickBot="1">
      <c r="A55" s="4"/>
      <c r="B55" s="5" t="s">
        <v>69</v>
      </c>
      <c r="C55" s="6"/>
      <c r="D55" s="21"/>
      <c r="E55" s="31"/>
      <c r="F55" s="38"/>
    </row>
    <row r="56" spans="1:6" ht="13.5" thickBot="1">
      <c r="A56" s="4">
        <v>2750</v>
      </c>
      <c r="B56" s="5" t="s">
        <v>89</v>
      </c>
      <c r="C56" s="6">
        <v>11041</v>
      </c>
      <c r="D56" s="21">
        <v>11041</v>
      </c>
      <c r="E56" s="31"/>
      <c r="F56" s="38"/>
    </row>
    <row r="57" spans="1:6" ht="13.5" thickBot="1">
      <c r="A57" s="4">
        <v>75805</v>
      </c>
      <c r="B57" s="5" t="s">
        <v>31</v>
      </c>
      <c r="C57" s="6">
        <v>26495</v>
      </c>
      <c r="D57" s="21">
        <v>26495</v>
      </c>
      <c r="E57" s="31"/>
      <c r="F57" s="38"/>
    </row>
    <row r="58" spans="1:6" ht="13.5" thickBot="1">
      <c r="A58" s="4">
        <v>2920</v>
      </c>
      <c r="B58" s="5" t="s">
        <v>30</v>
      </c>
      <c r="C58" s="6">
        <v>26495</v>
      </c>
      <c r="D58" s="21">
        <v>26495</v>
      </c>
      <c r="E58" s="31"/>
      <c r="F58" s="38"/>
    </row>
    <row r="59" spans="1:6" ht="13.5" thickBot="1">
      <c r="A59" s="4">
        <v>75807</v>
      </c>
      <c r="B59" s="5" t="s">
        <v>32</v>
      </c>
      <c r="C59" s="6">
        <v>2160989</v>
      </c>
      <c r="D59" s="21">
        <v>2160989</v>
      </c>
      <c r="E59" s="31"/>
      <c r="F59" s="38"/>
    </row>
    <row r="60" spans="1:6" ht="13.5" thickBot="1">
      <c r="A60" s="4">
        <v>2920</v>
      </c>
      <c r="B60" s="5" t="s">
        <v>30</v>
      </c>
      <c r="C60" s="6">
        <v>2160989</v>
      </c>
      <c r="D60" s="21">
        <v>2160989</v>
      </c>
      <c r="E60" s="31"/>
      <c r="F60" s="38"/>
    </row>
    <row r="61" spans="1:6" ht="13.5" thickBot="1">
      <c r="A61" s="4">
        <v>75841</v>
      </c>
      <c r="B61" s="5" t="s">
        <v>33</v>
      </c>
      <c r="C61" s="6">
        <v>0</v>
      </c>
      <c r="D61" s="21">
        <v>-123</v>
      </c>
      <c r="E61" s="31"/>
      <c r="F61" s="38"/>
    </row>
    <row r="62" spans="1:6" ht="13.5" thickBot="1">
      <c r="A62" s="30" t="s">
        <v>103</v>
      </c>
      <c r="B62" s="5" t="s">
        <v>71</v>
      </c>
      <c r="C62" s="6">
        <v>0</v>
      </c>
      <c r="D62" s="21">
        <v>-89</v>
      </c>
      <c r="E62" s="31"/>
      <c r="F62" s="38"/>
    </row>
    <row r="63" spans="1:6" ht="13.5" thickBot="1">
      <c r="A63" s="30"/>
      <c r="B63" s="5" t="s">
        <v>72</v>
      </c>
      <c r="C63" s="6"/>
      <c r="D63" s="21"/>
      <c r="E63" s="31"/>
      <c r="F63" s="38"/>
    </row>
    <row r="64" spans="1:6" ht="13.5" thickBot="1">
      <c r="A64" s="30" t="s">
        <v>109</v>
      </c>
      <c r="B64" s="5" t="s">
        <v>19</v>
      </c>
      <c r="C64" s="6">
        <v>0</v>
      </c>
      <c r="D64" s="21">
        <v>-18</v>
      </c>
      <c r="E64" s="31"/>
      <c r="F64" s="38"/>
    </row>
    <row r="65" spans="1:6" ht="13.5" thickBot="1">
      <c r="A65" s="30" t="s">
        <v>104</v>
      </c>
      <c r="B65" s="5" t="s">
        <v>14</v>
      </c>
      <c r="C65" s="6">
        <v>0</v>
      </c>
      <c r="D65" s="21">
        <v>-16</v>
      </c>
      <c r="E65" s="31"/>
      <c r="F65" s="38"/>
    </row>
    <row r="66" spans="1:6" ht="13.5" thickBot="1">
      <c r="A66" s="17"/>
      <c r="B66" s="18"/>
      <c r="C66" s="19"/>
      <c r="D66" s="24"/>
      <c r="E66" s="31"/>
      <c r="F66" s="38"/>
    </row>
    <row r="67" spans="1:6" ht="13.5" thickBot="1">
      <c r="A67" s="1">
        <v>801</v>
      </c>
      <c r="B67" s="2" t="s">
        <v>34</v>
      </c>
      <c r="C67" s="3">
        <v>333426</v>
      </c>
      <c r="D67" s="20">
        <v>335454</v>
      </c>
      <c r="E67" s="31">
        <f>D67/C67*100</f>
        <v>100.60823091180653</v>
      </c>
      <c r="F67" s="38"/>
    </row>
    <row r="68" spans="1:6" ht="13.5" thickBot="1">
      <c r="A68" s="4">
        <v>80101</v>
      </c>
      <c r="B68" s="5" t="s">
        <v>35</v>
      </c>
      <c r="C68" s="6">
        <v>214990</v>
      </c>
      <c r="D68" s="21">
        <v>217018</v>
      </c>
      <c r="E68" s="31"/>
      <c r="F68" s="38"/>
    </row>
    <row r="69" spans="1:6" ht="13.5" thickBot="1">
      <c r="A69" s="30" t="s">
        <v>101</v>
      </c>
      <c r="B69" s="5" t="s">
        <v>36</v>
      </c>
      <c r="C69" s="6">
        <v>0</v>
      </c>
      <c r="D69" s="21">
        <v>2037</v>
      </c>
      <c r="E69" s="31"/>
      <c r="F69" s="38"/>
    </row>
    <row r="70" spans="1:6" ht="13.5" thickBot="1">
      <c r="A70" s="4">
        <v>2030</v>
      </c>
      <c r="B70" s="5" t="s">
        <v>75</v>
      </c>
      <c r="C70" s="6">
        <v>2990</v>
      </c>
      <c r="D70" s="21">
        <v>2981</v>
      </c>
      <c r="E70" s="31"/>
      <c r="F70" s="38"/>
    </row>
    <row r="71" spans="1:6" ht="13.5" thickBot="1">
      <c r="A71" s="4"/>
      <c r="B71" s="5" t="s">
        <v>76</v>
      </c>
      <c r="C71" s="6"/>
      <c r="D71" s="21"/>
      <c r="E71" s="31"/>
      <c r="F71" s="38"/>
    </row>
    <row r="72" spans="1:6" ht="13.5" thickBot="1">
      <c r="A72" s="4">
        <v>6290</v>
      </c>
      <c r="B72" s="5" t="s">
        <v>74</v>
      </c>
      <c r="C72" s="6">
        <v>192000</v>
      </c>
      <c r="D72" s="21">
        <v>192000</v>
      </c>
      <c r="E72" s="31"/>
      <c r="F72" s="38"/>
    </row>
    <row r="73" spans="1:6" ht="13.5" thickBot="1">
      <c r="A73" s="4"/>
      <c r="B73" s="5" t="s">
        <v>73</v>
      </c>
      <c r="C73" s="6"/>
      <c r="D73" s="21"/>
      <c r="E73" s="31"/>
      <c r="F73" s="38"/>
    </row>
    <row r="74" spans="1:6" ht="13.5" thickBot="1">
      <c r="A74" s="4">
        <v>6330</v>
      </c>
      <c r="B74" s="5" t="s">
        <v>75</v>
      </c>
      <c r="C74" s="6">
        <v>20000</v>
      </c>
      <c r="D74" s="21">
        <v>20000</v>
      </c>
      <c r="E74" s="31"/>
      <c r="F74" s="38"/>
    </row>
    <row r="75" spans="1:6" ht="13.5" thickBot="1">
      <c r="A75" s="4"/>
      <c r="B75" s="5" t="s">
        <v>77</v>
      </c>
      <c r="C75" s="6"/>
      <c r="D75" s="21"/>
      <c r="E75" s="31"/>
      <c r="F75" s="38"/>
    </row>
    <row r="76" spans="1:6" ht="13.5" thickBot="1">
      <c r="A76" s="4">
        <v>80110</v>
      </c>
      <c r="B76" s="5" t="s">
        <v>37</v>
      </c>
      <c r="C76" s="6">
        <v>117447</v>
      </c>
      <c r="D76" s="21">
        <v>117447</v>
      </c>
      <c r="E76" s="31"/>
      <c r="F76" s="38"/>
    </row>
    <row r="77" spans="1:6" ht="13.5" thickBot="1">
      <c r="A77" s="4">
        <v>6330</v>
      </c>
      <c r="B77" s="5" t="s">
        <v>75</v>
      </c>
      <c r="C77" s="6">
        <v>117447</v>
      </c>
      <c r="D77" s="21">
        <v>117447</v>
      </c>
      <c r="E77" s="31"/>
      <c r="F77" s="38"/>
    </row>
    <row r="78" spans="1:6" ht="13.5" thickBot="1">
      <c r="A78" s="4"/>
      <c r="B78" s="5" t="s">
        <v>77</v>
      </c>
      <c r="C78" s="6"/>
      <c r="D78" s="21"/>
      <c r="E78" s="31"/>
      <c r="F78" s="38"/>
    </row>
    <row r="79" spans="1:6" ht="13.5" thickBot="1">
      <c r="A79" s="4">
        <v>80113</v>
      </c>
      <c r="B79" s="5" t="s">
        <v>90</v>
      </c>
      <c r="C79" s="6">
        <v>989</v>
      </c>
      <c r="D79" s="21">
        <v>989</v>
      </c>
      <c r="E79" s="31"/>
      <c r="F79" s="38"/>
    </row>
    <row r="80" spans="1:6" ht="13.5" thickBot="1">
      <c r="A80" s="4">
        <v>2030</v>
      </c>
      <c r="B80" s="5" t="s">
        <v>75</v>
      </c>
      <c r="C80" s="6">
        <v>989</v>
      </c>
      <c r="D80" s="21">
        <v>989</v>
      </c>
      <c r="E80" s="31"/>
      <c r="F80" s="38"/>
    </row>
    <row r="81" spans="1:6" ht="13.5" thickBot="1">
      <c r="A81" s="4"/>
      <c r="B81" s="5" t="s">
        <v>76</v>
      </c>
      <c r="C81" s="6"/>
      <c r="D81" s="21"/>
      <c r="E81" s="31"/>
      <c r="F81" s="38"/>
    </row>
    <row r="82" spans="1:6" ht="13.5" thickBot="1">
      <c r="A82" s="7"/>
      <c r="B82" s="8"/>
      <c r="C82" s="9"/>
      <c r="D82" s="22"/>
      <c r="E82" s="31"/>
      <c r="F82" s="38"/>
    </row>
    <row r="83" spans="1:6" ht="13.5" thickBot="1">
      <c r="A83" s="1">
        <v>852</v>
      </c>
      <c r="B83" s="2" t="s">
        <v>38</v>
      </c>
      <c r="C83" s="3">
        <v>851510</v>
      </c>
      <c r="D83" s="20">
        <v>843531</v>
      </c>
      <c r="E83" s="31">
        <f>D83/C83*100</f>
        <v>99.06295874387853</v>
      </c>
      <c r="F83" s="38"/>
    </row>
    <row r="84" spans="1:6" ht="13.5" thickBot="1">
      <c r="A84" s="4">
        <v>85212</v>
      </c>
      <c r="B84" s="5" t="s">
        <v>39</v>
      </c>
      <c r="C84" s="6">
        <v>570434</v>
      </c>
      <c r="D84" s="21">
        <v>570428</v>
      </c>
      <c r="E84" s="31"/>
      <c r="F84" s="38"/>
    </row>
    <row r="85" spans="1:6" ht="13.5" thickBot="1">
      <c r="A85" s="4"/>
      <c r="B85" s="5" t="s">
        <v>40</v>
      </c>
      <c r="C85" s="6"/>
      <c r="D85" s="21"/>
      <c r="E85" s="31"/>
      <c r="F85" s="38"/>
    </row>
    <row r="86" spans="1:6" ht="13.5" thickBot="1">
      <c r="A86" s="4">
        <v>2010</v>
      </c>
      <c r="B86" s="5" t="s">
        <v>54</v>
      </c>
      <c r="C86" s="6">
        <v>564104</v>
      </c>
      <c r="D86" s="21">
        <v>564104</v>
      </c>
      <c r="E86" s="31"/>
      <c r="F86" s="38"/>
    </row>
    <row r="87" spans="1:6" ht="13.5" thickBot="1">
      <c r="A87" s="4"/>
      <c r="B87" s="5" t="s">
        <v>78</v>
      </c>
      <c r="C87" s="6"/>
      <c r="D87" s="21"/>
      <c r="E87" s="31"/>
      <c r="F87" s="38"/>
    </row>
    <row r="88" spans="1:6" ht="13.5" thickBot="1">
      <c r="A88" s="4"/>
      <c r="B88" s="5" t="s">
        <v>55</v>
      </c>
      <c r="C88" s="6"/>
      <c r="D88" s="21"/>
      <c r="E88" s="31"/>
      <c r="F88" s="38"/>
    </row>
    <row r="89" spans="1:6" ht="26.25" thickBot="1">
      <c r="A89" s="4">
        <v>6310</v>
      </c>
      <c r="B89" s="5" t="s">
        <v>79</v>
      </c>
      <c r="C89" s="6">
        <v>6330</v>
      </c>
      <c r="D89" s="21">
        <v>6324</v>
      </c>
      <c r="E89" s="31"/>
      <c r="F89" s="38"/>
    </row>
    <row r="90" spans="1:6" ht="13.5" thickBot="1">
      <c r="A90" s="4"/>
      <c r="B90" s="5" t="s">
        <v>80</v>
      </c>
      <c r="C90" s="6"/>
      <c r="D90" s="21"/>
      <c r="E90" s="31"/>
      <c r="F90" s="38"/>
    </row>
    <row r="91" spans="1:6" ht="13.5" thickBot="1">
      <c r="A91" s="4">
        <v>85213</v>
      </c>
      <c r="B91" s="5" t="s">
        <v>41</v>
      </c>
      <c r="C91" s="6">
        <v>2990</v>
      </c>
      <c r="D91" s="21">
        <v>2860</v>
      </c>
      <c r="E91" s="31"/>
      <c r="F91" s="38"/>
    </row>
    <row r="92" spans="1:6" ht="13.5" thickBot="1">
      <c r="A92" s="4">
        <v>2010</v>
      </c>
      <c r="B92" s="5" t="s">
        <v>54</v>
      </c>
      <c r="C92" s="6">
        <v>2990</v>
      </c>
      <c r="D92" s="21">
        <v>2860</v>
      </c>
      <c r="E92" s="31"/>
      <c r="F92" s="38"/>
    </row>
    <row r="93" spans="1:6" ht="13.5" thickBot="1">
      <c r="A93" s="4"/>
      <c r="B93" s="5" t="s">
        <v>81</v>
      </c>
      <c r="C93" s="6"/>
      <c r="D93" s="21"/>
      <c r="E93" s="31"/>
      <c r="F93" s="38"/>
    </row>
    <row r="94" spans="1:6" ht="13.5" thickBot="1">
      <c r="A94" s="4"/>
      <c r="B94" s="5" t="s">
        <v>55</v>
      </c>
      <c r="C94" s="6"/>
      <c r="D94" s="21"/>
      <c r="E94" s="31"/>
      <c r="F94" s="38"/>
    </row>
    <row r="95" spans="1:6" ht="13.5" thickBot="1">
      <c r="A95" s="4">
        <v>85214</v>
      </c>
      <c r="B95" s="5" t="s">
        <v>42</v>
      </c>
      <c r="C95" s="6">
        <v>136010</v>
      </c>
      <c r="D95" s="21">
        <v>126225</v>
      </c>
      <c r="E95" s="31"/>
      <c r="F95" s="38"/>
    </row>
    <row r="96" spans="1:6" ht="13.5" thickBot="1">
      <c r="A96" s="4">
        <v>2010</v>
      </c>
      <c r="B96" s="5" t="s">
        <v>54</v>
      </c>
      <c r="C96" s="6">
        <v>82110</v>
      </c>
      <c r="D96" s="21">
        <v>75324</v>
      </c>
      <c r="E96" s="31"/>
      <c r="F96" s="38"/>
    </row>
    <row r="97" spans="1:6" ht="13.5" thickBot="1">
      <c r="A97" s="4"/>
      <c r="B97" s="5" t="s">
        <v>56</v>
      </c>
      <c r="C97" s="6"/>
      <c r="D97" s="21"/>
      <c r="E97" s="31"/>
      <c r="F97" s="38"/>
    </row>
    <row r="98" spans="1:6" ht="13.5" thickBot="1">
      <c r="A98" s="4"/>
      <c r="B98" s="5" t="s">
        <v>55</v>
      </c>
      <c r="C98" s="6"/>
      <c r="D98" s="21"/>
      <c r="E98" s="31"/>
      <c r="F98" s="38"/>
    </row>
    <row r="99" spans="1:6" ht="13.5" thickBot="1">
      <c r="A99" s="4">
        <v>2030</v>
      </c>
      <c r="B99" s="5" t="s">
        <v>75</v>
      </c>
      <c r="C99" s="6">
        <v>53900</v>
      </c>
      <c r="D99" s="21">
        <v>50901</v>
      </c>
      <c r="E99" s="31"/>
      <c r="F99" s="38"/>
    </row>
    <row r="100" spans="1:6" ht="13.5" thickBot="1">
      <c r="A100" s="4"/>
      <c r="B100" s="5" t="s">
        <v>76</v>
      </c>
      <c r="C100" s="6"/>
      <c r="D100" s="21"/>
      <c r="E100" s="31"/>
      <c r="F100" s="38"/>
    </row>
    <row r="101" spans="1:6" ht="13.5" thickBot="1">
      <c r="A101" s="4">
        <v>85216</v>
      </c>
      <c r="B101" s="5" t="s">
        <v>82</v>
      </c>
      <c r="C101" s="6">
        <v>1286</v>
      </c>
      <c r="D101" s="21">
        <v>1286</v>
      </c>
      <c r="E101" s="31"/>
      <c r="F101" s="38"/>
    </row>
    <row r="102" spans="1:6" ht="13.5" thickBot="1">
      <c r="A102" s="4">
        <v>2010</v>
      </c>
      <c r="B102" s="5" t="s">
        <v>54</v>
      </c>
      <c r="C102" s="6">
        <v>1286</v>
      </c>
      <c r="D102" s="21">
        <v>1286</v>
      </c>
      <c r="E102" s="31"/>
      <c r="F102" s="38"/>
    </row>
    <row r="103" spans="1:6" ht="13.5" thickBot="1">
      <c r="A103" s="4"/>
      <c r="B103" s="5" t="s">
        <v>56</v>
      </c>
      <c r="C103" s="6"/>
      <c r="D103" s="21"/>
      <c r="E103" s="31"/>
      <c r="F103" s="38"/>
    </row>
    <row r="104" spans="1:6" ht="13.5" thickBot="1">
      <c r="A104" s="4"/>
      <c r="B104" s="5" t="s">
        <v>55</v>
      </c>
      <c r="C104" s="6"/>
      <c r="D104" s="21"/>
      <c r="E104" s="31"/>
      <c r="F104" s="38"/>
    </row>
    <row r="105" spans="1:6" ht="13.5" thickBot="1">
      <c r="A105" s="4">
        <v>85219</v>
      </c>
      <c r="B105" s="5" t="s">
        <v>43</v>
      </c>
      <c r="C105" s="6">
        <v>75790</v>
      </c>
      <c r="D105" s="21">
        <v>75790</v>
      </c>
      <c r="E105" s="31"/>
      <c r="F105" s="38"/>
    </row>
    <row r="106" spans="1:6" ht="13.5" thickBot="1">
      <c r="A106" s="4">
        <v>2010</v>
      </c>
      <c r="B106" s="5" t="s">
        <v>54</v>
      </c>
      <c r="C106" s="6">
        <v>25786</v>
      </c>
      <c r="D106" s="21">
        <v>25786</v>
      </c>
      <c r="E106" s="31"/>
      <c r="F106" s="38"/>
    </row>
    <row r="107" spans="1:6" ht="13.5" thickBot="1">
      <c r="A107" s="4"/>
      <c r="B107" s="5" t="s">
        <v>56</v>
      </c>
      <c r="C107" s="6"/>
      <c r="D107" s="21"/>
      <c r="E107" s="31"/>
      <c r="F107" s="38"/>
    </row>
    <row r="108" spans="1:6" ht="13.5" thickBot="1">
      <c r="A108" s="4"/>
      <c r="B108" s="5" t="s">
        <v>55</v>
      </c>
      <c r="C108" s="6"/>
      <c r="D108" s="21"/>
      <c r="E108" s="31"/>
      <c r="F108" s="38"/>
    </row>
    <row r="109" spans="1:6" ht="13.5" thickBot="1">
      <c r="A109" s="4">
        <v>2030</v>
      </c>
      <c r="B109" s="5" t="s">
        <v>75</v>
      </c>
      <c r="C109" s="6">
        <v>50004</v>
      </c>
      <c r="D109" s="21">
        <v>50004</v>
      </c>
      <c r="E109" s="31"/>
      <c r="F109" s="38"/>
    </row>
    <row r="110" spans="1:6" ht="13.5" thickBot="1">
      <c r="A110" s="4"/>
      <c r="B110" s="5" t="s">
        <v>76</v>
      </c>
      <c r="C110" s="6"/>
      <c r="D110" s="21"/>
      <c r="E110" s="31"/>
      <c r="F110" s="38"/>
    </row>
    <row r="111" spans="1:6" ht="13.5" thickBot="1">
      <c r="A111" s="4">
        <v>85228</v>
      </c>
      <c r="B111" s="5" t="s">
        <v>83</v>
      </c>
      <c r="C111" s="6">
        <v>3000</v>
      </c>
      <c r="D111" s="21">
        <v>4942</v>
      </c>
      <c r="E111" s="31"/>
      <c r="F111" s="38"/>
    </row>
    <row r="112" spans="1:6" ht="13.5" thickBot="1">
      <c r="A112" s="30" t="s">
        <v>116</v>
      </c>
      <c r="B112" s="5" t="s">
        <v>44</v>
      </c>
      <c r="C112" s="6">
        <v>3000</v>
      </c>
      <c r="D112" s="21">
        <v>4942</v>
      </c>
      <c r="E112" s="31"/>
      <c r="F112" s="38"/>
    </row>
    <row r="113" spans="1:6" ht="13.5" thickBot="1">
      <c r="A113" s="17">
        <v>85295</v>
      </c>
      <c r="B113" s="25" t="s">
        <v>12</v>
      </c>
      <c r="C113" s="19">
        <v>62000</v>
      </c>
      <c r="D113" s="24">
        <v>62000</v>
      </c>
      <c r="E113" s="31"/>
      <c r="F113" s="38"/>
    </row>
    <row r="114" spans="1:6" ht="13.5" thickBot="1">
      <c r="A114" s="17">
        <v>2030</v>
      </c>
      <c r="B114" s="5" t="s">
        <v>75</v>
      </c>
      <c r="C114" s="19">
        <v>62000</v>
      </c>
      <c r="D114" s="24">
        <v>62000</v>
      </c>
      <c r="E114" s="31"/>
      <c r="F114" s="38"/>
    </row>
    <row r="115" spans="1:6" ht="13.5" thickBot="1">
      <c r="A115" s="7"/>
      <c r="B115" s="5" t="s">
        <v>76</v>
      </c>
      <c r="C115" s="9"/>
      <c r="D115" s="22"/>
      <c r="E115" s="31"/>
      <c r="F115" s="38"/>
    </row>
    <row r="116" spans="1:6" ht="13.5" thickBot="1">
      <c r="A116" s="1">
        <v>900</v>
      </c>
      <c r="B116" s="2" t="s">
        <v>84</v>
      </c>
      <c r="C116" s="3">
        <v>80688</v>
      </c>
      <c r="D116" s="20">
        <v>24688</v>
      </c>
      <c r="E116" s="31">
        <f>D116/C116*100</f>
        <v>30.5968669442792</v>
      </c>
      <c r="F116" s="38"/>
    </row>
    <row r="117" spans="1:6" ht="13.5" thickBot="1">
      <c r="A117" s="4">
        <v>90001</v>
      </c>
      <c r="B117" s="5" t="s">
        <v>45</v>
      </c>
      <c r="C117" s="6">
        <v>56000</v>
      </c>
      <c r="D117" s="21">
        <v>0</v>
      </c>
      <c r="E117" s="31"/>
      <c r="F117" s="38"/>
    </row>
    <row r="118" spans="1:6" ht="13.5" thickBot="1">
      <c r="A118" s="4">
        <v>6290</v>
      </c>
      <c r="B118" s="5" t="s">
        <v>74</v>
      </c>
      <c r="C118" s="6">
        <v>56000</v>
      </c>
      <c r="D118" s="21">
        <v>0</v>
      </c>
      <c r="E118" s="31"/>
      <c r="F118" s="38"/>
    </row>
    <row r="119" spans="1:6" ht="13.5" thickBot="1">
      <c r="A119" s="4"/>
      <c r="B119" s="5" t="s">
        <v>50</v>
      </c>
      <c r="C119" s="6"/>
      <c r="D119" s="21"/>
      <c r="E119" s="31"/>
      <c r="F119" s="38"/>
    </row>
    <row r="120" spans="1:6" ht="13.5" thickBot="1">
      <c r="A120" s="4">
        <v>90015</v>
      </c>
      <c r="B120" s="5" t="s">
        <v>46</v>
      </c>
      <c r="C120" s="6">
        <v>24688</v>
      </c>
      <c r="D120" s="21">
        <v>24688</v>
      </c>
      <c r="E120" s="31"/>
      <c r="F120" s="38"/>
    </row>
    <row r="121" spans="1:6" ht="13.5" thickBot="1">
      <c r="A121" s="4">
        <v>2010</v>
      </c>
      <c r="B121" s="5" t="s">
        <v>54</v>
      </c>
      <c r="C121" s="6">
        <v>21074</v>
      </c>
      <c r="D121" s="21">
        <v>21074</v>
      </c>
      <c r="E121" s="31"/>
      <c r="F121" s="38"/>
    </row>
    <row r="122" spans="1:6" ht="13.5" thickBot="1">
      <c r="A122" s="4"/>
      <c r="B122" s="5" t="s">
        <v>56</v>
      </c>
      <c r="C122" s="6"/>
      <c r="D122" s="21"/>
      <c r="E122" s="31"/>
      <c r="F122" s="38"/>
    </row>
    <row r="123" spans="1:6" ht="13.5" thickBot="1">
      <c r="A123" s="4"/>
      <c r="B123" s="5" t="s">
        <v>55</v>
      </c>
      <c r="C123" s="6"/>
      <c r="D123" s="21"/>
      <c r="E123" s="31"/>
      <c r="F123" s="38"/>
    </row>
    <row r="124" spans="1:6" ht="26.25" thickBot="1">
      <c r="A124" s="4">
        <v>6310</v>
      </c>
      <c r="B124" s="5" t="s">
        <v>79</v>
      </c>
      <c r="C124" s="6">
        <v>3614</v>
      </c>
      <c r="D124" s="21">
        <v>3614</v>
      </c>
      <c r="E124" s="31"/>
      <c r="F124" s="38"/>
    </row>
    <row r="125" spans="1:6" ht="13.5" thickBot="1">
      <c r="A125" s="4"/>
      <c r="B125" s="5" t="s">
        <v>80</v>
      </c>
      <c r="C125" s="6"/>
      <c r="D125" s="21"/>
      <c r="E125" s="31"/>
      <c r="F125" s="38"/>
    </row>
    <row r="126" spans="1:6" ht="13.5" thickBot="1">
      <c r="A126" s="17"/>
      <c r="B126" s="25"/>
      <c r="C126" s="19"/>
      <c r="D126" s="24"/>
      <c r="E126" s="31"/>
      <c r="F126" s="38"/>
    </row>
    <row r="127" spans="1:6" ht="13.5" thickBot="1">
      <c r="A127" s="1">
        <v>921</v>
      </c>
      <c r="B127" s="2" t="s">
        <v>91</v>
      </c>
      <c r="C127" s="3">
        <v>3500</v>
      </c>
      <c r="D127" s="3">
        <v>3500</v>
      </c>
      <c r="E127" s="31">
        <f>D127/C127*100</f>
        <v>100</v>
      </c>
      <c r="F127" s="38"/>
    </row>
    <row r="128" spans="1:6" ht="13.5" thickBot="1">
      <c r="A128" s="4">
        <v>92116</v>
      </c>
      <c r="B128" s="5" t="s">
        <v>92</v>
      </c>
      <c r="C128" s="6">
        <v>3500</v>
      </c>
      <c r="D128" s="6">
        <v>3500</v>
      </c>
      <c r="E128" s="31"/>
      <c r="F128" s="38"/>
    </row>
    <row r="129" spans="1:6" ht="13.5" thickBot="1">
      <c r="A129" s="4">
        <v>2020</v>
      </c>
      <c r="B129" s="5" t="s">
        <v>93</v>
      </c>
      <c r="C129" s="6">
        <v>3500</v>
      </c>
      <c r="D129" s="6">
        <v>3500</v>
      </c>
      <c r="E129" s="31"/>
      <c r="F129" s="38"/>
    </row>
    <row r="130" spans="1:6" ht="13.5" thickBot="1">
      <c r="A130" s="4"/>
      <c r="B130" s="5" t="s">
        <v>94</v>
      </c>
      <c r="C130" s="6"/>
      <c r="D130" s="6"/>
      <c r="E130" s="31"/>
      <c r="F130" s="38"/>
    </row>
    <row r="131" spans="1:6" ht="13.5" thickBot="1">
      <c r="A131" s="7"/>
      <c r="B131" s="10" t="s">
        <v>95</v>
      </c>
      <c r="C131" s="9"/>
      <c r="D131" s="9"/>
      <c r="E131" s="31"/>
      <c r="F131" s="38"/>
    </row>
    <row r="132" spans="1:6" ht="13.5" thickBot="1">
      <c r="A132" s="26"/>
      <c r="B132" s="27" t="s">
        <v>47</v>
      </c>
      <c r="C132" s="28" t="e">
        <f>#REF!+#REF!+C6+#REF!+#REF!+C15+C19+C50+C67+C83+C116+C127</f>
        <v>#REF!</v>
      </c>
      <c r="D132" s="29" t="e">
        <f>#REF!+#REF!+D6+#REF!+#REF!+D15+D19+D50+D67+D83+D116+D127</f>
        <v>#REF!</v>
      </c>
      <c r="E132" s="32" t="e">
        <f>D132/C132*100</f>
        <v>#REF!</v>
      </c>
      <c r="F132" s="39"/>
    </row>
    <row r="133" spans="1:6" ht="12.75">
      <c r="A133" s="11"/>
      <c r="B133" s="12"/>
      <c r="C133" s="12"/>
      <c r="D133" s="12"/>
      <c r="E133" s="13"/>
      <c r="F133" s="40"/>
    </row>
    <row r="134" spans="1:6" ht="12.75">
      <c r="A134" s="11"/>
      <c r="B134" s="12"/>
      <c r="C134" s="12"/>
      <c r="D134" s="12"/>
      <c r="E134" s="13"/>
      <c r="F134" s="40"/>
    </row>
    <row r="135" spans="1:6" ht="12.75">
      <c r="A135" s="11"/>
      <c r="B135" s="12"/>
      <c r="C135" s="12"/>
      <c r="D135" s="12"/>
      <c r="E135" s="13"/>
      <c r="F135" s="40"/>
    </row>
    <row r="136" spans="1:6" ht="12.75">
      <c r="A136" s="11"/>
      <c r="B136" s="12"/>
      <c r="C136" s="12"/>
      <c r="D136" s="12"/>
      <c r="E136" s="13"/>
      <c r="F136" s="40"/>
    </row>
    <row r="137" spans="1:6" ht="12.75">
      <c r="A137" s="11"/>
      <c r="B137" s="12"/>
      <c r="C137" s="12"/>
      <c r="D137" s="12"/>
      <c r="E137" s="13"/>
      <c r="F137" s="40"/>
    </row>
    <row r="138" spans="1:6" ht="12.75">
      <c r="A138" s="11"/>
      <c r="B138" s="12"/>
      <c r="C138" s="12"/>
      <c r="D138" s="12"/>
      <c r="E138" s="13"/>
      <c r="F138" s="40"/>
    </row>
    <row r="139" spans="1:6" ht="12.75">
      <c r="A139" s="11"/>
      <c r="B139" s="12"/>
      <c r="C139" s="12"/>
      <c r="D139" s="12"/>
      <c r="E139" s="13"/>
      <c r="F139" s="40"/>
    </row>
    <row r="140" spans="1:6" ht="12.75">
      <c r="A140" s="12"/>
      <c r="B140" s="12"/>
      <c r="C140" s="12"/>
      <c r="D140" s="12"/>
      <c r="E140" s="13"/>
      <c r="F140" s="40"/>
    </row>
    <row r="141" spans="1:6" ht="12.75">
      <c r="A141" s="12"/>
      <c r="B141" s="12"/>
      <c r="C141" s="12"/>
      <c r="D141" s="12"/>
      <c r="E141" s="13"/>
      <c r="F141" s="40"/>
    </row>
    <row r="142" spans="1:6" ht="12.75">
      <c r="A142" s="12"/>
      <c r="B142" s="12"/>
      <c r="C142" s="12"/>
      <c r="D142" s="12"/>
      <c r="E142" s="13"/>
      <c r="F142" s="40"/>
    </row>
    <row r="143" spans="1:6" ht="12.75">
      <c r="A143" s="12"/>
      <c r="B143" s="12"/>
      <c r="C143" s="12"/>
      <c r="D143" s="12"/>
      <c r="E143" s="13"/>
      <c r="F143" s="40"/>
    </row>
  </sheetData>
  <mergeCells count="7">
    <mergeCell ref="A1:F1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3"/>
  <sheetViews>
    <sheetView tabSelected="1" zoomScale="93" zoomScaleNormal="93" workbookViewId="0" topLeftCell="A57">
      <selection activeCell="F71" sqref="F71"/>
    </sheetView>
  </sheetViews>
  <sheetFormatPr defaultColWidth="9.00390625" defaultRowHeight="12.75"/>
  <cols>
    <col min="1" max="1" width="9.75390625" style="0" customWidth="1"/>
    <col min="2" max="2" width="57.125" style="0" customWidth="1"/>
    <col min="3" max="4" width="14.00390625" style="0" bestFit="1" customWidth="1"/>
    <col min="5" max="5" width="9.375" style="0" bestFit="1" customWidth="1"/>
    <col min="6" max="6" width="45.625" style="0" customWidth="1"/>
  </cols>
  <sheetData>
    <row r="1" spans="1:6" ht="15.75">
      <c r="A1" s="145" t="s">
        <v>158</v>
      </c>
      <c r="B1" s="145"/>
      <c r="C1" s="145"/>
      <c r="D1" s="145"/>
      <c r="E1" s="145"/>
      <c r="F1" s="145"/>
    </row>
    <row r="2" spans="1:6" ht="15" thickBot="1">
      <c r="A2" s="147" t="s">
        <v>0</v>
      </c>
      <c r="B2" s="148"/>
      <c r="C2" s="148"/>
      <c r="D2" s="148"/>
      <c r="E2" s="148"/>
      <c r="F2" s="149"/>
    </row>
    <row r="3" spans="1:6" ht="12.75" customHeight="1">
      <c r="A3" s="116" t="s">
        <v>117</v>
      </c>
      <c r="B3" s="119" t="s">
        <v>1</v>
      </c>
      <c r="C3" s="119" t="s">
        <v>2</v>
      </c>
      <c r="D3" s="122" t="s">
        <v>3</v>
      </c>
      <c r="E3" s="153" t="s">
        <v>140</v>
      </c>
      <c r="F3" s="150" t="s">
        <v>119</v>
      </c>
    </row>
    <row r="4" spans="1:6" ht="12.75" customHeight="1">
      <c r="A4" s="117"/>
      <c r="B4" s="120"/>
      <c r="C4" s="120"/>
      <c r="D4" s="123"/>
      <c r="E4" s="154"/>
      <c r="F4" s="151"/>
    </row>
    <row r="5" spans="1:6" ht="20.25" customHeight="1" thickBot="1">
      <c r="A5" s="118"/>
      <c r="B5" s="121"/>
      <c r="C5" s="121"/>
      <c r="D5" s="124"/>
      <c r="E5" s="154"/>
      <c r="F5" s="152"/>
    </row>
    <row r="6" spans="1:6" ht="9.75" customHeight="1" thickBot="1">
      <c r="A6" s="68">
        <v>1</v>
      </c>
      <c r="B6" s="69">
        <v>2</v>
      </c>
      <c r="C6" s="70">
        <v>3</v>
      </c>
      <c r="D6" s="71">
        <v>4</v>
      </c>
      <c r="E6" s="67">
        <v>5</v>
      </c>
      <c r="F6" s="49">
        <v>6</v>
      </c>
    </row>
    <row r="7" spans="1:6" s="66" customFormat="1" ht="13.5" thickBot="1">
      <c r="A7" s="74" t="s">
        <v>141</v>
      </c>
      <c r="B7" s="75" t="s">
        <v>142</v>
      </c>
      <c r="C7" s="79">
        <f>C8+C9</f>
        <v>306601.54</v>
      </c>
      <c r="D7" s="83">
        <f>D8+D9</f>
        <v>332598.36</v>
      </c>
      <c r="E7" s="128">
        <f>D7/C7*100</f>
        <v>108.4790245998112</v>
      </c>
      <c r="F7" s="78"/>
    </row>
    <row r="8" spans="1:6" ht="60.75" thickBot="1">
      <c r="A8" s="30" t="s">
        <v>143</v>
      </c>
      <c r="B8" s="73" t="s">
        <v>144</v>
      </c>
      <c r="C8" s="80">
        <v>204060</v>
      </c>
      <c r="D8" s="84">
        <v>230058.35</v>
      </c>
      <c r="E8" s="112"/>
      <c r="F8" s="85" t="s">
        <v>159</v>
      </c>
    </row>
    <row r="9" spans="1:6" ht="48.75" thickBot="1">
      <c r="A9" s="76" t="s">
        <v>145</v>
      </c>
      <c r="B9" s="77" t="s">
        <v>12</v>
      </c>
      <c r="C9" s="81">
        <v>102541.54</v>
      </c>
      <c r="D9" s="82">
        <v>102540.01</v>
      </c>
      <c r="E9" s="146"/>
      <c r="F9" s="86" t="s">
        <v>161</v>
      </c>
    </row>
    <row r="10" spans="1:6" ht="12.75">
      <c r="A10" s="72" t="s">
        <v>97</v>
      </c>
      <c r="B10" s="46" t="s">
        <v>4</v>
      </c>
      <c r="C10" s="65">
        <f>C11</f>
        <v>334100</v>
      </c>
      <c r="D10" s="61">
        <f>D11</f>
        <v>336321.71</v>
      </c>
      <c r="E10" s="112">
        <f>D10/C10*100</f>
        <v>100.66498353786292</v>
      </c>
      <c r="F10" s="133" t="s">
        <v>162</v>
      </c>
    </row>
    <row r="11" spans="1:6" ht="13.5" thickBot="1">
      <c r="A11" s="30" t="s">
        <v>98</v>
      </c>
      <c r="B11" s="5" t="s">
        <v>5</v>
      </c>
      <c r="C11" s="6">
        <v>334100</v>
      </c>
      <c r="D11" s="21">
        <v>336321.71</v>
      </c>
      <c r="E11" s="129"/>
      <c r="F11" s="134"/>
    </row>
    <row r="12" spans="1:6" ht="13.5" thickBot="1">
      <c r="A12" s="1">
        <v>600</v>
      </c>
      <c r="B12" s="41" t="s">
        <v>7</v>
      </c>
      <c r="C12" s="62">
        <f>C13+C14+C15</f>
        <v>121000</v>
      </c>
      <c r="D12" s="62">
        <f>D13+D14+D15</f>
        <v>121000</v>
      </c>
      <c r="E12" s="128">
        <f>D12/C12*100</f>
        <v>100</v>
      </c>
      <c r="F12" s="100"/>
    </row>
    <row r="13" spans="1:6" ht="48.75" thickBot="1">
      <c r="A13" s="4">
        <v>60016</v>
      </c>
      <c r="B13" s="5" t="s">
        <v>8</v>
      </c>
      <c r="C13" s="6">
        <v>21000</v>
      </c>
      <c r="D13" s="21">
        <v>21000</v>
      </c>
      <c r="E13" s="112"/>
      <c r="F13" s="101" t="s">
        <v>163</v>
      </c>
    </row>
    <row r="14" spans="1:6" ht="64.5" customHeight="1" thickBot="1">
      <c r="A14" s="14">
        <v>60078</v>
      </c>
      <c r="B14" s="15" t="s">
        <v>133</v>
      </c>
      <c r="C14" s="16">
        <v>80000</v>
      </c>
      <c r="D14" s="23">
        <v>80000</v>
      </c>
      <c r="E14" s="112"/>
      <c r="F14" s="54" t="s">
        <v>160</v>
      </c>
    </row>
    <row r="15" spans="1:6" ht="13.5" thickBot="1">
      <c r="A15" s="14">
        <v>60095</v>
      </c>
      <c r="B15" s="15" t="s">
        <v>12</v>
      </c>
      <c r="C15" s="16">
        <v>20000</v>
      </c>
      <c r="D15" s="23">
        <v>20000</v>
      </c>
      <c r="E15" s="129"/>
      <c r="F15" s="54" t="s">
        <v>164</v>
      </c>
    </row>
    <row r="16" spans="1:6" ht="12.75">
      <c r="A16" s="1">
        <v>700</v>
      </c>
      <c r="B16" s="41" t="s">
        <v>9</v>
      </c>
      <c r="C16" s="62">
        <f>C17</f>
        <v>110050</v>
      </c>
      <c r="D16" s="60">
        <f>D17</f>
        <v>112878.7</v>
      </c>
      <c r="E16" s="128">
        <f>D16/C16*100</f>
        <v>102.57037710131758</v>
      </c>
      <c r="F16" s="133" t="s">
        <v>121</v>
      </c>
    </row>
    <row r="17" spans="1:6" ht="24.75" customHeight="1" thickBot="1">
      <c r="A17" s="4">
        <v>70005</v>
      </c>
      <c r="B17" s="5" t="s">
        <v>48</v>
      </c>
      <c r="C17" s="6">
        <v>110050</v>
      </c>
      <c r="D17" s="21">
        <v>112878.7</v>
      </c>
      <c r="E17" s="129"/>
      <c r="F17" s="134"/>
    </row>
    <row r="18" spans="1:6" ht="13.5" thickBot="1">
      <c r="A18" s="1">
        <v>750</v>
      </c>
      <c r="B18" s="41" t="s">
        <v>10</v>
      </c>
      <c r="C18" s="62">
        <f>C19+C20+C21+C22</f>
        <v>126532</v>
      </c>
      <c r="D18" s="62">
        <f>D19+D20+D21+D22</f>
        <v>130741.85999999999</v>
      </c>
      <c r="E18" s="128">
        <f>D18/C18*100</f>
        <v>103.32711092846077</v>
      </c>
      <c r="F18" s="52"/>
    </row>
    <row r="19" spans="1:6" ht="96.75" thickBot="1">
      <c r="A19" s="4">
        <v>75011</v>
      </c>
      <c r="B19" s="5" t="s">
        <v>11</v>
      </c>
      <c r="C19" s="6">
        <v>64047</v>
      </c>
      <c r="D19" s="21">
        <v>66011.5</v>
      </c>
      <c r="E19" s="135"/>
      <c r="F19" s="50" t="s">
        <v>169</v>
      </c>
    </row>
    <row r="20" spans="1:6" ht="23.25" customHeight="1" thickBot="1">
      <c r="A20" s="4">
        <v>75023</v>
      </c>
      <c r="B20" s="5" t="s">
        <v>165</v>
      </c>
      <c r="C20" s="6">
        <v>0</v>
      </c>
      <c r="D20" s="21">
        <v>30.26</v>
      </c>
      <c r="E20" s="135"/>
      <c r="F20" s="50" t="s">
        <v>166</v>
      </c>
    </row>
    <row r="21" spans="1:6" ht="13.5" thickBot="1">
      <c r="A21" s="4">
        <v>75075</v>
      </c>
      <c r="B21" s="5" t="s">
        <v>146</v>
      </c>
      <c r="C21" s="6">
        <v>0</v>
      </c>
      <c r="D21" s="21">
        <v>450</v>
      </c>
      <c r="E21" s="135"/>
      <c r="F21" s="53" t="s">
        <v>167</v>
      </c>
    </row>
    <row r="22" spans="1:6" ht="53.25" customHeight="1" thickBot="1">
      <c r="A22" s="17">
        <v>75095</v>
      </c>
      <c r="B22" s="25" t="s">
        <v>12</v>
      </c>
      <c r="C22" s="19">
        <v>62485</v>
      </c>
      <c r="D22" s="24">
        <v>64250.1</v>
      </c>
      <c r="E22" s="136"/>
      <c r="F22" s="52" t="s">
        <v>168</v>
      </c>
    </row>
    <row r="23" spans="1:6" ht="26.25" customHeight="1" thickBot="1">
      <c r="A23" s="1">
        <v>751</v>
      </c>
      <c r="B23" s="41" t="s">
        <v>123</v>
      </c>
      <c r="C23" s="62">
        <f>C24+C25+C26</f>
        <v>18025</v>
      </c>
      <c r="D23" s="60">
        <f>D24+D25+D26</f>
        <v>17240.46</v>
      </c>
      <c r="E23" s="128">
        <f>D23/C23*100</f>
        <v>95.64748959778086</v>
      </c>
      <c r="F23" s="50"/>
    </row>
    <row r="24" spans="1:6" ht="26.25" thickBot="1">
      <c r="A24" s="4">
        <v>75101</v>
      </c>
      <c r="B24" s="5" t="s">
        <v>123</v>
      </c>
      <c r="C24" s="6">
        <v>895</v>
      </c>
      <c r="D24" s="21">
        <v>893.73</v>
      </c>
      <c r="E24" s="112"/>
      <c r="F24" s="53" t="s">
        <v>170</v>
      </c>
    </row>
    <row r="25" spans="1:6" ht="24.75" thickBot="1">
      <c r="A25" s="4">
        <v>75108</v>
      </c>
      <c r="B25" s="5" t="s">
        <v>172</v>
      </c>
      <c r="C25" s="6">
        <v>12490</v>
      </c>
      <c r="D25" s="21">
        <v>12442.21</v>
      </c>
      <c r="E25" s="112"/>
      <c r="F25" s="54" t="s">
        <v>171</v>
      </c>
    </row>
    <row r="26" spans="1:6" ht="24.75" thickBot="1">
      <c r="A26" s="4">
        <v>75109</v>
      </c>
      <c r="B26" s="5" t="s">
        <v>147</v>
      </c>
      <c r="C26" s="6">
        <v>4640</v>
      </c>
      <c r="D26" s="21">
        <v>3904.52</v>
      </c>
      <c r="E26" s="112"/>
      <c r="F26" s="54" t="s">
        <v>190</v>
      </c>
    </row>
    <row r="27" spans="1:6" ht="13.5" thickBot="1">
      <c r="A27" s="1">
        <v>752</v>
      </c>
      <c r="B27" s="41" t="s">
        <v>173</v>
      </c>
      <c r="C27" s="62">
        <f>C28</f>
        <v>1500</v>
      </c>
      <c r="D27" s="60">
        <f>D28</f>
        <v>1500</v>
      </c>
      <c r="E27" s="128">
        <f>D27/C27*100</f>
        <v>100</v>
      </c>
      <c r="F27" s="52"/>
    </row>
    <row r="28" spans="1:6" ht="76.5" customHeight="1" thickBot="1">
      <c r="A28" s="14">
        <v>75212</v>
      </c>
      <c r="B28" s="15" t="s">
        <v>174</v>
      </c>
      <c r="C28" s="16">
        <v>1500</v>
      </c>
      <c r="D28" s="23">
        <v>1500</v>
      </c>
      <c r="E28" s="135"/>
      <c r="F28" s="53" t="s">
        <v>175</v>
      </c>
    </row>
    <row r="29" spans="1:6" ht="13.5" customHeight="1" thickBot="1">
      <c r="A29" s="1">
        <v>754</v>
      </c>
      <c r="B29" s="41" t="s">
        <v>57</v>
      </c>
      <c r="C29" s="62">
        <f>C30+C31</f>
        <v>3470</v>
      </c>
      <c r="D29" s="60">
        <f>D30+D31</f>
        <v>3470</v>
      </c>
      <c r="E29" s="128">
        <f>D29/C29*100</f>
        <v>100</v>
      </c>
      <c r="F29" s="52"/>
    </row>
    <row r="30" spans="1:6" ht="29.25" customHeight="1" thickBot="1">
      <c r="A30" s="14">
        <v>75412</v>
      </c>
      <c r="B30" s="15" t="s">
        <v>124</v>
      </c>
      <c r="C30" s="16">
        <v>3170</v>
      </c>
      <c r="D30" s="23">
        <v>3170</v>
      </c>
      <c r="E30" s="112"/>
      <c r="F30" s="53" t="s">
        <v>177</v>
      </c>
    </row>
    <row r="31" spans="1:6" ht="48.75" thickBot="1">
      <c r="A31" s="14">
        <v>75414</v>
      </c>
      <c r="B31" s="15" t="s">
        <v>176</v>
      </c>
      <c r="C31" s="16">
        <v>300</v>
      </c>
      <c r="D31" s="23">
        <v>300</v>
      </c>
      <c r="E31" s="129"/>
      <c r="F31" s="53" t="s">
        <v>178</v>
      </c>
    </row>
    <row r="32" spans="1:6" ht="26.25" thickBot="1">
      <c r="A32" s="1">
        <v>756</v>
      </c>
      <c r="B32" s="41" t="s">
        <v>125</v>
      </c>
      <c r="C32" s="62">
        <f>C33+C34+C35+C36+C37+C38</f>
        <v>1953953</v>
      </c>
      <c r="D32" s="62">
        <f>D33+D34+D35+D36+D37+D38</f>
        <v>2124225.18</v>
      </c>
      <c r="E32" s="128">
        <f>D32/C32*100</f>
        <v>108.71424133538525</v>
      </c>
      <c r="F32" s="52"/>
    </row>
    <row r="33" spans="1:6" ht="31.5" customHeight="1" thickBot="1">
      <c r="A33" s="4">
        <v>75601</v>
      </c>
      <c r="B33" s="5" t="s">
        <v>13</v>
      </c>
      <c r="C33" s="6">
        <v>3500</v>
      </c>
      <c r="D33" s="21">
        <v>5672</v>
      </c>
      <c r="E33" s="135"/>
      <c r="F33" s="54" t="s">
        <v>180</v>
      </c>
    </row>
    <row r="34" spans="1:6" ht="37.5" customHeight="1" thickBot="1">
      <c r="A34" s="4">
        <v>75615</v>
      </c>
      <c r="B34" s="5" t="s">
        <v>127</v>
      </c>
      <c r="C34" s="6">
        <v>692700</v>
      </c>
      <c r="D34" s="21">
        <v>715225.92</v>
      </c>
      <c r="E34" s="135"/>
      <c r="F34" s="54" t="s">
        <v>179</v>
      </c>
    </row>
    <row r="35" spans="1:6" ht="39" customHeight="1" thickBot="1">
      <c r="A35" s="4">
        <v>75616</v>
      </c>
      <c r="B35" s="5" t="s">
        <v>128</v>
      </c>
      <c r="C35" s="6">
        <v>376200</v>
      </c>
      <c r="D35" s="21">
        <v>464391.89</v>
      </c>
      <c r="E35" s="135"/>
      <c r="F35" s="52" t="s">
        <v>181</v>
      </c>
    </row>
    <row r="36" spans="1:6" ht="34.5" customHeight="1" thickBot="1">
      <c r="A36" s="4">
        <v>75618</v>
      </c>
      <c r="B36" s="5" t="s">
        <v>126</v>
      </c>
      <c r="C36" s="6">
        <v>83195</v>
      </c>
      <c r="D36" s="21">
        <v>85349.8</v>
      </c>
      <c r="E36" s="135"/>
      <c r="F36" s="56" t="s">
        <v>153</v>
      </c>
    </row>
    <row r="37" spans="1:6" ht="24.75" thickBot="1">
      <c r="A37" s="4">
        <v>75619</v>
      </c>
      <c r="B37" s="5" t="s">
        <v>148</v>
      </c>
      <c r="C37" s="6">
        <v>180456</v>
      </c>
      <c r="D37" s="21">
        <v>180537.79</v>
      </c>
      <c r="E37" s="135"/>
      <c r="F37" s="64" t="s">
        <v>182</v>
      </c>
    </row>
    <row r="38" spans="1:6" ht="27.75" customHeight="1" thickBot="1">
      <c r="A38" s="4">
        <v>75621</v>
      </c>
      <c r="B38" s="5" t="s">
        <v>26</v>
      </c>
      <c r="C38" s="6">
        <v>617902</v>
      </c>
      <c r="D38" s="21">
        <v>673047.78</v>
      </c>
      <c r="E38" s="135"/>
      <c r="F38" s="53" t="s">
        <v>120</v>
      </c>
    </row>
    <row r="39" spans="1:6" ht="13.5" customHeight="1" thickBot="1">
      <c r="A39" s="1">
        <v>758</v>
      </c>
      <c r="B39" s="41" t="s">
        <v>29</v>
      </c>
      <c r="C39" s="62">
        <f>C40+C41+C42+C43+C44</f>
        <v>6374444</v>
      </c>
      <c r="D39" s="90">
        <f>D40+D41+D42+D43+D44</f>
        <v>6375924.41</v>
      </c>
      <c r="E39" s="139">
        <f>D39/C39*100</f>
        <v>100.02322414315665</v>
      </c>
      <c r="F39" s="54"/>
    </row>
    <row r="40" spans="1:6" ht="27" customHeight="1">
      <c r="A40" s="4">
        <v>75801</v>
      </c>
      <c r="B40" s="5" t="s">
        <v>129</v>
      </c>
      <c r="C40" s="6">
        <v>3659689</v>
      </c>
      <c r="D40" s="91">
        <v>3659689</v>
      </c>
      <c r="E40" s="140"/>
      <c r="F40" s="130" t="s">
        <v>183</v>
      </c>
    </row>
    <row r="41" spans="1:6" ht="27" customHeight="1">
      <c r="A41" s="17">
        <v>75802</v>
      </c>
      <c r="B41" s="25" t="s">
        <v>149</v>
      </c>
      <c r="C41" s="19">
        <v>52919</v>
      </c>
      <c r="D41" s="92">
        <v>52919</v>
      </c>
      <c r="E41" s="140"/>
      <c r="F41" s="131"/>
    </row>
    <row r="42" spans="1:6" ht="13.5" customHeight="1">
      <c r="A42" s="4">
        <v>75807</v>
      </c>
      <c r="B42" s="5" t="s">
        <v>32</v>
      </c>
      <c r="C42" s="6">
        <v>2447273</v>
      </c>
      <c r="D42" s="91">
        <v>2447273</v>
      </c>
      <c r="E42" s="140"/>
      <c r="F42" s="131"/>
    </row>
    <row r="43" spans="1:6" ht="13.5" customHeight="1">
      <c r="A43" s="4">
        <v>75814</v>
      </c>
      <c r="B43" s="5" t="s">
        <v>33</v>
      </c>
      <c r="C43" s="6">
        <v>16700</v>
      </c>
      <c r="D43" s="91">
        <v>18180.41</v>
      </c>
      <c r="E43" s="140"/>
      <c r="F43" s="131"/>
    </row>
    <row r="44" spans="1:6" ht="13.5" customHeight="1" thickBot="1">
      <c r="A44" s="87">
        <v>75831</v>
      </c>
      <c r="B44" s="88" t="s">
        <v>150</v>
      </c>
      <c r="C44" s="89">
        <v>197863</v>
      </c>
      <c r="D44" s="93">
        <v>197863</v>
      </c>
      <c r="E44" s="141"/>
      <c r="F44" s="132"/>
    </row>
    <row r="45" spans="1:6" ht="13.5" customHeight="1" thickBot="1">
      <c r="A45" s="102">
        <v>801</v>
      </c>
      <c r="B45" s="103" t="s">
        <v>34</v>
      </c>
      <c r="C45" s="104">
        <f>C46+C47+C48+C49</f>
        <v>37894.729999999996</v>
      </c>
      <c r="D45" s="105">
        <f>D46+D47+D48+D49</f>
        <v>28948.22</v>
      </c>
      <c r="E45" s="142">
        <f>D45/C45*100</f>
        <v>76.39114990395764</v>
      </c>
      <c r="F45" s="106"/>
    </row>
    <row r="46" spans="1:6" ht="60.75" thickBot="1">
      <c r="A46" s="107">
        <v>80101</v>
      </c>
      <c r="B46" s="108" t="s">
        <v>35</v>
      </c>
      <c r="C46" s="109">
        <v>25198</v>
      </c>
      <c r="D46" s="110">
        <v>14946.62</v>
      </c>
      <c r="E46" s="143"/>
      <c r="F46" s="111" t="s">
        <v>186</v>
      </c>
    </row>
    <row r="47" spans="1:6" ht="48.75" thickBot="1">
      <c r="A47" s="107">
        <v>80110</v>
      </c>
      <c r="B47" s="108" t="s">
        <v>37</v>
      </c>
      <c r="C47" s="109">
        <v>1153.73</v>
      </c>
      <c r="D47" s="110">
        <v>1153.73</v>
      </c>
      <c r="E47" s="143"/>
      <c r="F47" s="111" t="s">
        <v>188</v>
      </c>
    </row>
    <row r="48" spans="1:6" ht="20.25" customHeight="1" thickBot="1">
      <c r="A48" s="107">
        <v>80114</v>
      </c>
      <c r="B48" s="108" t="s">
        <v>151</v>
      </c>
      <c r="C48" s="109">
        <v>0</v>
      </c>
      <c r="D48" s="110">
        <v>2024.87</v>
      </c>
      <c r="E48" s="143"/>
      <c r="F48" s="111" t="s">
        <v>156</v>
      </c>
    </row>
    <row r="49" spans="1:6" ht="153.75" customHeight="1" thickBot="1">
      <c r="A49" s="107">
        <v>80195</v>
      </c>
      <c r="B49" s="108" t="s">
        <v>12</v>
      </c>
      <c r="C49" s="109">
        <v>11543</v>
      </c>
      <c r="D49" s="110">
        <v>10823</v>
      </c>
      <c r="E49" s="144"/>
      <c r="F49" s="111" t="s">
        <v>187</v>
      </c>
    </row>
    <row r="50" spans="1:6" ht="13.5" customHeight="1" thickBot="1">
      <c r="A50" s="1">
        <v>852</v>
      </c>
      <c r="B50" s="41" t="s">
        <v>38</v>
      </c>
      <c r="C50" s="62">
        <f>C51+C52+C53+C54+C55+C56+C57</f>
        <v>2849053</v>
      </c>
      <c r="D50" s="62">
        <f>D51+D52+D53+D54+D55+D56+D57</f>
        <v>2827235.37</v>
      </c>
      <c r="E50" s="128">
        <f>D50/C50*100</f>
        <v>99.23421466711922</v>
      </c>
      <c r="F50" s="52"/>
    </row>
    <row r="51" spans="1:6" ht="72.75" thickBot="1">
      <c r="A51" s="4">
        <v>85212</v>
      </c>
      <c r="B51" s="59" t="s">
        <v>130</v>
      </c>
      <c r="C51" s="6">
        <v>2223262</v>
      </c>
      <c r="D51" s="21">
        <v>2204249.31</v>
      </c>
      <c r="E51" s="135"/>
      <c r="F51" s="53" t="s">
        <v>189</v>
      </c>
    </row>
    <row r="52" spans="1:6" ht="39" thickBot="1">
      <c r="A52" s="4">
        <v>85213</v>
      </c>
      <c r="B52" s="57" t="s">
        <v>131</v>
      </c>
      <c r="C52" s="6">
        <v>3900</v>
      </c>
      <c r="D52" s="21">
        <v>3542.95</v>
      </c>
      <c r="E52" s="135"/>
      <c r="F52" s="53" t="s">
        <v>138</v>
      </c>
    </row>
    <row r="53" spans="1:6" ht="36.75" thickBot="1">
      <c r="A53" s="4">
        <v>85214</v>
      </c>
      <c r="B53" s="57" t="s">
        <v>132</v>
      </c>
      <c r="C53" s="6">
        <v>184000</v>
      </c>
      <c r="D53" s="21">
        <v>182147.8</v>
      </c>
      <c r="E53" s="135"/>
      <c r="F53" s="53" t="s">
        <v>157</v>
      </c>
    </row>
    <row r="54" spans="1:6" ht="27.75" customHeight="1" thickBot="1">
      <c r="A54" s="4">
        <v>85219</v>
      </c>
      <c r="B54" s="15" t="s">
        <v>43</v>
      </c>
      <c r="C54" s="6">
        <v>136096</v>
      </c>
      <c r="D54" s="21">
        <v>136096</v>
      </c>
      <c r="E54" s="135"/>
      <c r="F54" s="53" t="s">
        <v>122</v>
      </c>
    </row>
    <row r="55" spans="1:6" ht="30" customHeight="1" thickBot="1">
      <c r="A55" s="4">
        <v>85228</v>
      </c>
      <c r="B55" s="5" t="s">
        <v>83</v>
      </c>
      <c r="C55" s="6">
        <v>4000</v>
      </c>
      <c r="D55" s="21">
        <v>3404.31</v>
      </c>
      <c r="E55" s="135"/>
      <c r="F55" s="53" t="s">
        <v>139</v>
      </c>
    </row>
    <row r="56" spans="1:6" ht="108.75" thickBot="1">
      <c r="A56" s="17">
        <v>85278</v>
      </c>
      <c r="B56" s="25" t="s">
        <v>133</v>
      </c>
      <c r="C56" s="19">
        <v>37795</v>
      </c>
      <c r="D56" s="24">
        <v>37795</v>
      </c>
      <c r="E56" s="135"/>
      <c r="F56" s="53" t="s">
        <v>184</v>
      </c>
    </row>
    <row r="57" spans="1:6" ht="72.75" thickBot="1">
      <c r="A57" s="17">
        <v>85295</v>
      </c>
      <c r="B57" s="25" t="s">
        <v>12</v>
      </c>
      <c r="C57" s="19">
        <v>260000</v>
      </c>
      <c r="D57" s="24">
        <v>260000</v>
      </c>
      <c r="E57" s="136"/>
      <c r="F57" s="50" t="s">
        <v>185</v>
      </c>
    </row>
    <row r="58" spans="1:6" ht="13.5" thickBot="1">
      <c r="A58" s="1">
        <v>854</v>
      </c>
      <c r="B58" s="41" t="s">
        <v>134</v>
      </c>
      <c r="C58" s="62">
        <f>C59</f>
        <v>199867</v>
      </c>
      <c r="D58" s="62">
        <f>D59</f>
        <v>198710.18</v>
      </c>
      <c r="E58" s="137">
        <f>D58/C58*100</f>
        <v>99.42120510139242</v>
      </c>
      <c r="F58" s="58"/>
    </row>
    <row r="59" spans="1:6" ht="84" customHeight="1" thickBot="1">
      <c r="A59" s="17">
        <v>85415</v>
      </c>
      <c r="B59" s="25" t="s">
        <v>135</v>
      </c>
      <c r="C59" s="19">
        <v>199867</v>
      </c>
      <c r="D59" s="19">
        <v>198710.18</v>
      </c>
      <c r="E59" s="138"/>
      <c r="F59" s="50" t="s">
        <v>136</v>
      </c>
    </row>
    <row r="60" spans="1:6" ht="13.5" customHeight="1" thickBot="1">
      <c r="A60" s="95">
        <v>900</v>
      </c>
      <c r="B60" s="96" t="s">
        <v>84</v>
      </c>
      <c r="C60" s="97">
        <f>C61+C62</f>
        <v>3349</v>
      </c>
      <c r="D60" s="98">
        <f>D61+D62</f>
        <v>3315.5</v>
      </c>
      <c r="E60" s="128">
        <f>D60/C60*100</f>
        <v>98.999701403404</v>
      </c>
      <c r="F60" s="54"/>
    </row>
    <row r="61" spans="1:6" ht="24.75" thickBot="1">
      <c r="A61" s="4">
        <v>90017</v>
      </c>
      <c r="B61" s="5" t="s">
        <v>137</v>
      </c>
      <c r="C61" s="6">
        <v>349</v>
      </c>
      <c r="D61" s="91">
        <v>349</v>
      </c>
      <c r="E61" s="135"/>
      <c r="F61" s="99" t="s">
        <v>154</v>
      </c>
    </row>
    <row r="62" spans="1:6" ht="26.25" thickBot="1">
      <c r="A62" s="7">
        <v>90020</v>
      </c>
      <c r="B62" s="10" t="s">
        <v>152</v>
      </c>
      <c r="C62" s="9">
        <v>3000</v>
      </c>
      <c r="D62" s="94">
        <v>2966.5</v>
      </c>
      <c r="E62" s="136"/>
      <c r="F62" s="54" t="s">
        <v>155</v>
      </c>
    </row>
    <row r="63" spans="1:6" ht="13.5" customHeight="1" thickBot="1">
      <c r="A63" s="26"/>
      <c r="B63" s="27" t="s">
        <v>47</v>
      </c>
      <c r="C63" s="28">
        <f>C7+C10+C12+C16+C18+C23+C27+C29+C32+C39+C45+C50+C58+C60</f>
        <v>12439839.27</v>
      </c>
      <c r="D63" s="28">
        <f>D7+D10+D12+D16+D18+D23+D27+D29+D32+D39+D45+D50+D58+D60</f>
        <v>12614109.95</v>
      </c>
      <c r="E63" s="45">
        <f>D63/C63*100</f>
        <v>101.40090781092543</v>
      </c>
      <c r="F63" s="51"/>
    </row>
    <row r="64" spans="1:6" ht="13.5" customHeight="1">
      <c r="A64" s="11"/>
      <c r="B64" s="12"/>
      <c r="C64" s="47"/>
      <c r="D64" s="63"/>
      <c r="E64" s="13"/>
      <c r="F64" s="55"/>
    </row>
    <row r="65" spans="1:6" ht="13.5" customHeight="1">
      <c r="A65" s="11"/>
      <c r="B65" s="12"/>
      <c r="C65" s="47"/>
      <c r="D65" s="63"/>
      <c r="E65" s="13"/>
      <c r="F65" s="55"/>
    </row>
    <row r="66" spans="1:6" ht="13.5" customHeight="1">
      <c r="A66" s="11"/>
      <c r="B66" s="12"/>
      <c r="C66" s="47"/>
      <c r="D66" s="63"/>
      <c r="E66" s="13"/>
      <c r="F66" s="55"/>
    </row>
    <row r="67" spans="1:6" ht="13.5" customHeight="1">
      <c r="A67" s="155" t="s">
        <v>191</v>
      </c>
      <c r="B67" s="155"/>
      <c r="C67" s="155"/>
      <c r="D67" s="155"/>
      <c r="E67" s="155"/>
      <c r="F67" s="155"/>
    </row>
    <row r="68" spans="1:6" ht="13.5" customHeight="1">
      <c r="A68" s="11"/>
      <c r="B68" s="12"/>
      <c r="C68" s="47"/>
      <c r="D68" s="63"/>
      <c r="E68" s="13"/>
      <c r="F68" s="44"/>
    </row>
    <row r="69" spans="1:6" ht="13.5" customHeight="1">
      <c r="A69" s="11"/>
      <c r="B69" s="12"/>
      <c r="C69" s="47"/>
      <c r="D69" s="63"/>
      <c r="E69" s="13"/>
      <c r="F69" s="42"/>
    </row>
    <row r="70" spans="1:6" ht="13.5" customHeight="1">
      <c r="A70" s="11"/>
      <c r="B70" s="12"/>
      <c r="C70" s="47"/>
      <c r="D70" s="63"/>
      <c r="E70" s="13"/>
      <c r="F70" s="42"/>
    </row>
    <row r="71" spans="1:6" ht="13.5" customHeight="1">
      <c r="A71" s="12"/>
      <c r="B71" s="12"/>
      <c r="C71" s="47"/>
      <c r="D71" s="63"/>
      <c r="E71" s="13"/>
      <c r="F71" s="42"/>
    </row>
    <row r="72" spans="1:6" ht="13.5" customHeight="1">
      <c r="A72" s="12"/>
      <c r="B72" s="12"/>
      <c r="C72" s="47"/>
      <c r="D72" s="63"/>
      <c r="E72" s="13"/>
      <c r="F72" s="42"/>
    </row>
    <row r="73" spans="1:6" ht="13.5" customHeight="1">
      <c r="A73" s="12"/>
      <c r="B73" s="12"/>
      <c r="C73" s="47"/>
      <c r="D73" s="63"/>
      <c r="E73" s="13"/>
      <c r="F73" s="42"/>
    </row>
    <row r="74" spans="1:6" ht="13.5" customHeight="1">
      <c r="A74" s="12"/>
      <c r="B74" s="12"/>
      <c r="C74" s="47"/>
      <c r="D74" s="63"/>
      <c r="E74" s="13"/>
      <c r="F74" s="42"/>
    </row>
    <row r="75" spans="1:6" ht="13.5" customHeight="1">
      <c r="A75" s="12"/>
      <c r="B75" s="12"/>
      <c r="C75" s="47"/>
      <c r="D75" s="63"/>
      <c r="E75" s="13"/>
      <c r="F75" s="42"/>
    </row>
    <row r="76" spans="1:6" ht="13.5" customHeight="1">
      <c r="A76" s="12"/>
      <c r="B76" s="12"/>
      <c r="C76" s="47"/>
      <c r="D76" s="63"/>
      <c r="E76" s="13"/>
      <c r="F76" s="42"/>
    </row>
    <row r="77" spans="1:6" ht="13.5" customHeight="1">
      <c r="A77" s="12"/>
      <c r="B77" s="12"/>
      <c r="C77" s="47"/>
      <c r="D77" s="63"/>
      <c r="E77" s="13"/>
      <c r="F77" s="42"/>
    </row>
    <row r="78" spans="1:6" ht="13.5" customHeight="1">
      <c r="A78" s="12"/>
      <c r="B78" s="12"/>
      <c r="C78" s="47"/>
      <c r="D78" s="63"/>
      <c r="E78" s="13"/>
      <c r="F78" s="42"/>
    </row>
    <row r="79" spans="1:6" ht="13.5" customHeight="1">
      <c r="A79" s="12"/>
      <c r="B79" s="12"/>
      <c r="C79" s="47"/>
      <c r="D79" s="63"/>
      <c r="E79" s="13"/>
      <c r="F79" s="42"/>
    </row>
    <row r="80" spans="1:6" ht="13.5" customHeight="1">
      <c r="A80" s="12"/>
      <c r="B80" s="12"/>
      <c r="C80" s="47"/>
      <c r="D80" s="63"/>
      <c r="E80" s="13"/>
      <c r="F80" s="42"/>
    </row>
    <row r="81" spans="1:6" ht="13.5" customHeight="1">
      <c r="A81" s="12"/>
      <c r="B81" s="12"/>
      <c r="C81" s="47"/>
      <c r="D81" s="63"/>
      <c r="E81" s="13"/>
      <c r="F81" s="42"/>
    </row>
    <row r="82" spans="1:6" ht="12.75">
      <c r="A82" s="12"/>
      <c r="B82" s="12"/>
      <c r="C82" s="47"/>
      <c r="D82" s="63"/>
      <c r="E82" s="13"/>
      <c r="F82" s="42"/>
    </row>
    <row r="83" spans="1:6" ht="12.75">
      <c r="A83" s="12"/>
      <c r="B83" s="12"/>
      <c r="C83" s="47"/>
      <c r="D83" s="63"/>
      <c r="E83" s="12"/>
      <c r="F83" s="42"/>
    </row>
    <row r="84" spans="1:6" ht="12.75">
      <c r="A84" s="12"/>
      <c r="B84" s="12"/>
      <c r="C84" s="47"/>
      <c r="D84" s="63"/>
      <c r="E84" s="12"/>
      <c r="F84" s="42"/>
    </row>
    <row r="85" spans="1:6" ht="12.75">
      <c r="A85" s="12"/>
      <c r="B85" s="12"/>
      <c r="C85" s="47"/>
      <c r="D85" s="63"/>
      <c r="E85" s="12"/>
      <c r="F85" s="42"/>
    </row>
    <row r="86" spans="1:6" ht="12.75">
      <c r="A86" s="12"/>
      <c r="B86" s="12"/>
      <c r="C86" s="47"/>
      <c r="D86" s="63"/>
      <c r="E86" s="12"/>
      <c r="F86" s="42"/>
    </row>
    <row r="87" spans="1:6" ht="12.75">
      <c r="A87" s="12"/>
      <c r="B87" s="12"/>
      <c r="C87" s="47"/>
      <c r="D87" s="63"/>
      <c r="E87" s="12"/>
      <c r="F87" s="42"/>
    </row>
    <row r="88" spans="1:6" ht="12.75">
      <c r="A88" s="12"/>
      <c r="B88" s="12"/>
      <c r="C88" s="47"/>
      <c r="D88" s="63"/>
      <c r="E88" s="12"/>
      <c r="F88" s="42"/>
    </row>
    <row r="89" spans="1:6" ht="12.75">
      <c r="A89" s="12"/>
      <c r="B89" s="12"/>
      <c r="C89" s="47"/>
      <c r="D89" s="63"/>
      <c r="E89" s="12"/>
      <c r="F89" s="42"/>
    </row>
    <row r="90" spans="1:6" ht="12.75">
      <c r="A90" s="12"/>
      <c r="B90" s="12"/>
      <c r="C90" s="47"/>
      <c r="D90" s="63"/>
      <c r="E90" s="12"/>
      <c r="F90" s="43"/>
    </row>
    <row r="91" spans="1:6" ht="12.75">
      <c r="A91" s="12"/>
      <c r="B91" s="12"/>
      <c r="C91" s="47"/>
      <c r="D91" s="63"/>
      <c r="E91" s="12"/>
      <c r="F91" s="43"/>
    </row>
    <row r="92" spans="1:6" ht="12.75">
      <c r="A92" s="12"/>
      <c r="B92" s="12"/>
      <c r="C92" s="47"/>
      <c r="D92" s="63"/>
      <c r="E92" s="12"/>
      <c r="F92" s="43"/>
    </row>
    <row r="93" spans="1:6" ht="12.75">
      <c r="A93" s="12"/>
      <c r="B93" s="12"/>
      <c r="C93" s="47"/>
      <c r="D93" s="63"/>
      <c r="E93" s="12"/>
      <c r="F93" s="43"/>
    </row>
    <row r="94" spans="1:6" ht="12.75">
      <c r="A94" s="12"/>
      <c r="B94" s="12"/>
      <c r="C94" s="47"/>
      <c r="D94" s="63"/>
      <c r="E94" s="12"/>
      <c r="F94" s="43"/>
    </row>
    <row r="95" spans="1:6" ht="12.75">
      <c r="A95" s="12"/>
      <c r="B95" s="12"/>
      <c r="C95" s="47"/>
      <c r="D95" s="63"/>
      <c r="E95" s="12"/>
      <c r="F95" s="43"/>
    </row>
    <row r="96" spans="1:6" ht="12.75">
      <c r="A96" s="12"/>
      <c r="B96" s="12"/>
      <c r="C96" s="47"/>
      <c r="D96" s="63"/>
      <c r="E96" s="12"/>
      <c r="F96" s="43"/>
    </row>
    <row r="97" spans="1:6" ht="12.75">
      <c r="A97" s="12"/>
      <c r="B97" s="12"/>
      <c r="C97" s="47"/>
      <c r="D97" s="63"/>
      <c r="E97" s="12"/>
      <c r="F97" s="43"/>
    </row>
    <row r="98" spans="1:6" ht="12.75">
      <c r="A98" s="12"/>
      <c r="B98" s="12"/>
      <c r="C98" s="47"/>
      <c r="D98" s="63"/>
      <c r="E98" s="12"/>
      <c r="F98" s="43"/>
    </row>
    <row r="99" spans="1:6" ht="12.75">
      <c r="A99" s="12"/>
      <c r="B99" s="12"/>
      <c r="C99" s="47"/>
      <c r="D99" s="63"/>
      <c r="E99" s="12"/>
      <c r="F99" s="43"/>
    </row>
    <row r="100" spans="1:6" ht="12.75">
      <c r="A100" s="12"/>
      <c r="B100" s="12"/>
      <c r="C100" s="47"/>
      <c r="D100" s="63"/>
      <c r="E100" s="12"/>
      <c r="F100" s="43"/>
    </row>
    <row r="101" spans="1:6" ht="12.75">
      <c r="A101" s="12"/>
      <c r="B101" s="12"/>
      <c r="C101" s="47"/>
      <c r="D101" s="63"/>
      <c r="E101" s="12"/>
      <c r="F101" s="43"/>
    </row>
    <row r="102" spans="1:6" ht="12.75">
      <c r="A102" s="12"/>
      <c r="B102" s="12"/>
      <c r="C102" s="47"/>
      <c r="D102" s="63"/>
      <c r="E102" s="12"/>
      <c r="F102" s="43"/>
    </row>
    <row r="103" spans="1:6" ht="12.75">
      <c r="A103" s="12"/>
      <c r="B103" s="12"/>
      <c r="C103" s="47"/>
      <c r="D103" s="63"/>
      <c r="E103" s="12"/>
      <c r="F103" s="43"/>
    </row>
    <row r="104" spans="1:6" ht="12.75">
      <c r="A104" s="12"/>
      <c r="B104" s="12"/>
      <c r="C104" s="47"/>
      <c r="D104" s="63"/>
      <c r="E104" s="12"/>
      <c r="F104" s="43"/>
    </row>
    <row r="105" spans="1:6" ht="12.75">
      <c r="A105" s="12"/>
      <c r="B105" s="12"/>
      <c r="C105" s="47"/>
      <c r="D105" s="63"/>
      <c r="E105" s="12"/>
      <c r="F105" s="43"/>
    </row>
    <row r="106" spans="1:6" ht="12.75">
      <c r="A106" s="12"/>
      <c r="B106" s="12"/>
      <c r="C106" s="47"/>
      <c r="D106" s="63"/>
      <c r="E106" s="12"/>
      <c r="F106" s="40"/>
    </row>
    <row r="107" spans="1:6" ht="12.75">
      <c r="A107" s="12"/>
      <c r="B107" s="12"/>
      <c r="C107" s="47"/>
      <c r="D107" s="63"/>
      <c r="E107" s="12"/>
      <c r="F107" s="40"/>
    </row>
    <row r="108" spans="1:6" ht="12.75">
      <c r="A108" s="12"/>
      <c r="B108" s="12"/>
      <c r="C108" s="47"/>
      <c r="D108" s="63"/>
      <c r="E108" s="12"/>
      <c r="F108" s="40"/>
    </row>
    <row r="109" spans="1:6" ht="12.75">
      <c r="A109" s="12"/>
      <c r="B109" s="12"/>
      <c r="C109" s="47"/>
      <c r="D109" s="63"/>
      <c r="E109" s="12"/>
      <c r="F109" s="40"/>
    </row>
    <row r="110" spans="1:6" ht="12.75">
      <c r="A110" s="12"/>
      <c r="B110" s="12"/>
      <c r="C110" s="47"/>
      <c r="D110" s="63"/>
      <c r="E110" s="12"/>
      <c r="F110" s="40"/>
    </row>
    <row r="111" spans="1:6" ht="12.75">
      <c r="A111" s="12"/>
      <c r="B111" s="12"/>
      <c r="C111" s="47"/>
      <c r="D111" s="63"/>
      <c r="E111" s="12"/>
      <c r="F111" s="40"/>
    </row>
    <row r="112" spans="1:6" ht="12.75">
      <c r="A112" s="12"/>
      <c r="B112" s="12"/>
      <c r="C112" s="47"/>
      <c r="D112" s="63"/>
      <c r="E112" s="12"/>
      <c r="F112" s="40"/>
    </row>
    <row r="113" spans="1:6" ht="12.75">
      <c r="A113" s="12"/>
      <c r="B113" s="12"/>
      <c r="C113" s="47"/>
      <c r="D113" s="63"/>
      <c r="E113" s="12"/>
      <c r="F113" s="40"/>
    </row>
    <row r="114" spans="1:6" ht="12.75">
      <c r="A114" s="12"/>
      <c r="B114" s="12"/>
      <c r="C114" s="47"/>
      <c r="D114" s="63"/>
      <c r="E114" s="12"/>
      <c r="F114" s="40"/>
    </row>
    <row r="115" spans="1:6" ht="12.75">
      <c r="A115" s="12"/>
      <c r="B115" s="12"/>
      <c r="C115" s="47"/>
      <c r="D115" s="63"/>
      <c r="E115" s="12"/>
      <c r="F115" s="40"/>
    </row>
    <row r="116" spans="1:6" ht="12.75">
      <c r="A116" s="12"/>
      <c r="B116" s="12"/>
      <c r="C116" s="47"/>
      <c r="D116" s="63"/>
      <c r="E116" s="12"/>
      <c r="F116" s="40"/>
    </row>
    <row r="117" spans="1:6" ht="12.75">
      <c r="A117" s="12"/>
      <c r="B117" s="12"/>
      <c r="C117" s="47"/>
      <c r="D117" s="63"/>
      <c r="E117" s="12"/>
      <c r="F117" s="40"/>
    </row>
    <row r="118" spans="1:6" ht="12.75">
      <c r="A118" s="12"/>
      <c r="B118" s="12"/>
      <c r="C118" s="47"/>
      <c r="D118" s="63"/>
      <c r="E118" s="12"/>
      <c r="F118" s="40"/>
    </row>
    <row r="119" spans="1:6" ht="12.75">
      <c r="A119" s="12"/>
      <c r="B119" s="12"/>
      <c r="C119" s="47"/>
      <c r="D119" s="63"/>
      <c r="E119" s="12"/>
      <c r="F119" s="40"/>
    </row>
    <row r="120" spans="1:6" ht="12.75">
      <c r="A120" s="12"/>
      <c r="B120" s="12"/>
      <c r="C120" s="47"/>
      <c r="D120" s="63"/>
      <c r="E120" s="12"/>
      <c r="F120" s="40"/>
    </row>
    <row r="121" spans="1:6" ht="12.75">
      <c r="A121" s="12"/>
      <c r="B121" s="12"/>
      <c r="C121" s="47"/>
      <c r="D121" s="63"/>
      <c r="E121" s="12"/>
      <c r="F121" s="40"/>
    </row>
    <row r="122" spans="1:6" ht="12.75">
      <c r="A122" s="12"/>
      <c r="B122" s="12"/>
      <c r="C122" s="47"/>
      <c r="D122" s="63"/>
      <c r="E122" s="12"/>
      <c r="F122" s="40"/>
    </row>
    <row r="123" spans="1:6" ht="12.75">
      <c r="A123" s="12"/>
      <c r="B123" s="12"/>
      <c r="C123" s="47"/>
      <c r="D123" s="63"/>
      <c r="E123" s="12"/>
      <c r="F123" s="40"/>
    </row>
    <row r="124" spans="1:6" ht="12.75">
      <c r="A124" s="12"/>
      <c r="B124" s="12"/>
      <c r="C124" s="47"/>
      <c r="D124" s="63"/>
      <c r="E124" s="12"/>
      <c r="F124" s="40"/>
    </row>
    <row r="125" spans="1:6" ht="12.75">
      <c r="A125" s="12"/>
      <c r="B125" s="12"/>
      <c r="C125" s="47"/>
      <c r="D125" s="63"/>
      <c r="E125" s="12"/>
      <c r="F125" s="40"/>
    </row>
    <row r="126" spans="1:6" ht="12.75">
      <c r="A126" s="12"/>
      <c r="B126" s="12"/>
      <c r="C126" s="47"/>
      <c r="D126" s="63"/>
      <c r="E126" s="12"/>
      <c r="F126" s="40"/>
    </row>
    <row r="127" spans="1:6" ht="12.75">
      <c r="A127" s="12"/>
      <c r="B127" s="12"/>
      <c r="C127" s="47"/>
      <c r="D127" s="63"/>
      <c r="E127" s="12"/>
      <c r="F127" s="40"/>
    </row>
    <row r="128" spans="1:6" ht="12.75">
      <c r="A128" s="12"/>
      <c r="B128" s="12"/>
      <c r="C128" s="47"/>
      <c r="D128" s="63"/>
      <c r="E128" s="12"/>
      <c r="F128" s="40"/>
    </row>
    <row r="129" spans="1:6" ht="12.75">
      <c r="A129" s="12"/>
      <c r="B129" s="12"/>
      <c r="C129" s="47"/>
      <c r="D129" s="63"/>
      <c r="E129" s="12"/>
      <c r="F129" s="40"/>
    </row>
    <row r="130" spans="1:6" ht="12.75">
      <c r="A130" s="12"/>
      <c r="B130" s="12"/>
      <c r="C130" s="47"/>
      <c r="D130" s="63"/>
      <c r="E130" s="12"/>
      <c r="F130" s="40"/>
    </row>
    <row r="131" spans="1:6" ht="12.75">
      <c r="A131" s="12"/>
      <c r="B131" s="12"/>
      <c r="C131" s="47"/>
      <c r="D131" s="63"/>
      <c r="E131" s="12"/>
      <c r="F131" s="40"/>
    </row>
    <row r="132" spans="1:6" ht="12.75">
      <c r="A132" s="12"/>
      <c r="B132" s="12"/>
      <c r="C132" s="47"/>
      <c r="D132" s="63"/>
      <c r="E132" s="12"/>
      <c r="F132" s="40"/>
    </row>
    <row r="133" spans="1:6" ht="12.75">
      <c r="A133" s="12"/>
      <c r="B133" s="12"/>
      <c r="C133" s="47"/>
      <c r="D133" s="63"/>
      <c r="E133" s="12"/>
      <c r="F133" s="40"/>
    </row>
    <row r="134" spans="1:6" ht="12.75">
      <c r="A134" s="12"/>
      <c r="B134" s="12"/>
      <c r="C134" s="47"/>
      <c r="D134" s="47"/>
      <c r="E134" s="12"/>
      <c r="F134" s="40"/>
    </row>
    <row r="135" spans="1:6" ht="12.75">
      <c r="A135" s="12"/>
      <c r="B135" s="12"/>
      <c r="C135" s="47"/>
      <c r="D135" s="47"/>
      <c r="E135" s="12"/>
      <c r="F135" s="40"/>
    </row>
    <row r="136" spans="1:6" ht="12.75">
      <c r="A136" s="12"/>
      <c r="B136" s="12"/>
      <c r="C136" s="47"/>
      <c r="D136" s="47"/>
      <c r="E136" s="12"/>
      <c r="F136" s="40"/>
    </row>
    <row r="137" spans="1:5" ht="12.75">
      <c r="A137" s="12"/>
      <c r="B137" s="12"/>
      <c r="C137" s="47"/>
      <c r="D137" s="47"/>
      <c r="E137" s="12"/>
    </row>
    <row r="138" spans="1:5" ht="12.75">
      <c r="A138" s="12"/>
      <c r="B138" s="12"/>
      <c r="C138" s="47"/>
      <c r="D138" s="47"/>
      <c r="E138" s="12"/>
    </row>
    <row r="139" spans="1:5" ht="12.75">
      <c r="A139" s="12"/>
      <c r="B139" s="12"/>
      <c r="C139" s="47"/>
      <c r="D139" s="47"/>
      <c r="E139" s="12"/>
    </row>
    <row r="140" spans="1:5" ht="12.75">
      <c r="A140" s="12"/>
      <c r="B140" s="12"/>
      <c r="C140" s="47"/>
      <c r="D140" s="47"/>
      <c r="E140" s="12"/>
    </row>
    <row r="141" spans="1:5" ht="12.75">
      <c r="A141" s="12"/>
      <c r="B141" s="12"/>
      <c r="C141" s="47"/>
      <c r="D141" s="47"/>
      <c r="E141" s="12"/>
    </row>
    <row r="142" spans="1:5" ht="12.75">
      <c r="A142" s="12"/>
      <c r="B142" s="12"/>
      <c r="C142" s="47"/>
      <c r="D142" s="47"/>
      <c r="E142" s="12"/>
    </row>
    <row r="143" spans="1:5" ht="12.75">
      <c r="A143" s="12"/>
      <c r="B143" s="12"/>
      <c r="C143" s="47"/>
      <c r="D143" s="47"/>
      <c r="E143" s="12"/>
    </row>
    <row r="144" spans="1:5" ht="12.75">
      <c r="A144" s="12"/>
      <c r="B144" s="12"/>
      <c r="C144" s="47"/>
      <c r="D144" s="47"/>
      <c r="E144" s="12"/>
    </row>
    <row r="145" spans="1:5" ht="12.75">
      <c r="A145" s="12"/>
      <c r="B145" s="12"/>
      <c r="C145" s="47"/>
      <c r="D145" s="47"/>
      <c r="E145" s="12"/>
    </row>
    <row r="146" spans="1:5" ht="12.75">
      <c r="A146" s="12"/>
      <c r="B146" s="12"/>
      <c r="C146" s="47"/>
      <c r="D146" s="47"/>
      <c r="E146" s="12"/>
    </row>
    <row r="147" spans="1:5" ht="12.75">
      <c r="A147" s="12"/>
      <c r="B147" s="12"/>
      <c r="C147" s="47"/>
      <c r="D147" s="47"/>
      <c r="E147" s="12"/>
    </row>
    <row r="148" spans="1:5" ht="12.75">
      <c r="A148" s="12"/>
      <c r="B148" s="12"/>
      <c r="C148" s="47"/>
      <c r="D148" s="47"/>
      <c r="E148" s="12"/>
    </row>
    <row r="149" spans="1:5" ht="12.75">
      <c r="A149" s="12"/>
      <c r="B149" s="12"/>
      <c r="C149" s="47"/>
      <c r="D149" s="47"/>
      <c r="E149" s="12"/>
    </row>
    <row r="150" spans="1:5" ht="12.75">
      <c r="A150" s="12"/>
      <c r="B150" s="12"/>
      <c r="C150" s="47"/>
      <c r="D150" s="47"/>
      <c r="E150" s="12"/>
    </row>
    <row r="151" spans="1:5" ht="12.75">
      <c r="A151" s="12"/>
      <c r="B151" s="12"/>
      <c r="C151" s="47"/>
      <c r="D151" s="47"/>
      <c r="E151" s="12"/>
    </row>
    <row r="152" spans="1:5" ht="12.75">
      <c r="A152" s="12"/>
      <c r="B152" s="12"/>
      <c r="C152" s="47"/>
      <c r="D152" s="47"/>
      <c r="E152" s="12"/>
    </row>
    <row r="153" spans="1:5" ht="12.75">
      <c r="A153" s="12"/>
      <c r="B153" s="12"/>
      <c r="C153" s="47"/>
      <c r="D153" s="47"/>
      <c r="E153" s="12"/>
    </row>
    <row r="154" spans="1:5" ht="12.75">
      <c r="A154" s="12"/>
      <c r="B154" s="12"/>
      <c r="C154" s="47"/>
      <c r="D154" s="47"/>
      <c r="E154" s="12"/>
    </row>
    <row r="155" spans="1:5" ht="12.75">
      <c r="A155" s="12"/>
      <c r="B155" s="12"/>
      <c r="C155" s="47"/>
      <c r="D155" s="47"/>
      <c r="E155" s="12"/>
    </row>
    <row r="156" spans="1:5" ht="12.75">
      <c r="A156" s="12"/>
      <c r="B156" s="12"/>
      <c r="C156" s="47"/>
      <c r="D156" s="47"/>
      <c r="E156" s="12"/>
    </row>
    <row r="157" spans="1:5" ht="12.75">
      <c r="A157" s="12"/>
      <c r="B157" s="12"/>
      <c r="C157" s="47"/>
      <c r="D157" s="47"/>
      <c r="E157" s="12"/>
    </row>
    <row r="158" spans="1:5" ht="12.75">
      <c r="A158" s="12"/>
      <c r="B158" s="12"/>
      <c r="C158" s="47"/>
      <c r="D158" s="47"/>
      <c r="E158" s="12"/>
    </row>
    <row r="159" spans="1:5" ht="12.75">
      <c r="A159" s="12"/>
      <c r="B159" s="12"/>
      <c r="C159" s="47"/>
      <c r="D159" s="47"/>
      <c r="E159" s="12"/>
    </row>
    <row r="160" spans="1:5" ht="12.75">
      <c r="A160" s="12"/>
      <c r="B160" s="12"/>
      <c r="C160" s="47"/>
      <c r="D160" s="47"/>
      <c r="E160" s="12"/>
    </row>
    <row r="161" spans="1:5" ht="12.75">
      <c r="A161" s="12"/>
      <c r="B161" s="12"/>
      <c r="C161" s="47"/>
      <c r="D161" s="47"/>
      <c r="E161" s="12"/>
    </row>
    <row r="162" spans="1:5" ht="12.75">
      <c r="A162" s="12"/>
      <c r="B162" s="12"/>
      <c r="C162" s="47"/>
      <c r="D162" s="47"/>
      <c r="E162" s="12"/>
    </row>
    <row r="163" spans="1:5" ht="12.75">
      <c r="A163" s="12"/>
      <c r="B163" s="12"/>
      <c r="C163" s="47"/>
      <c r="D163" s="47"/>
      <c r="E163" s="12"/>
    </row>
    <row r="164" spans="1:5" ht="12.75">
      <c r="A164" s="12"/>
      <c r="B164" s="12"/>
      <c r="C164" s="47"/>
      <c r="D164" s="47"/>
      <c r="E164" s="12"/>
    </row>
    <row r="165" spans="1:5" ht="12.75">
      <c r="A165" s="12"/>
      <c r="B165" s="12"/>
      <c r="C165" s="47"/>
      <c r="D165" s="47"/>
      <c r="E165" s="12"/>
    </row>
    <row r="166" spans="1:5" ht="12.75">
      <c r="A166" s="12"/>
      <c r="B166" s="12"/>
      <c r="C166" s="47"/>
      <c r="D166" s="47"/>
      <c r="E166" s="12"/>
    </row>
    <row r="167" spans="1:5" ht="12.75">
      <c r="A167" s="12"/>
      <c r="B167" s="12"/>
      <c r="C167" s="47"/>
      <c r="D167" s="47"/>
      <c r="E167" s="12"/>
    </row>
    <row r="168" spans="1:5" ht="12.75">
      <c r="A168" s="12"/>
      <c r="B168" s="12"/>
      <c r="C168" s="47"/>
      <c r="D168" s="47"/>
      <c r="E168" s="12"/>
    </row>
    <row r="169" spans="3:4" ht="12.75">
      <c r="C169" s="48"/>
      <c r="D169" s="48"/>
    </row>
    <row r="170" spans="3:4" ht="12.75">
      <c r="C170" s="48"/>
      <c r="D170" s="48"/>
    </row>
    <row r="171" spans="3:4" ht="12.75">
      <c r="C171" s="48"/>
      <c r="D171" s="48"/>
    </row>
    <row r="172" spans="3:4" ht="12.75">
      <c r="C172" s="48"/>
      <c r="D172" s="48"/>
    </row>
    <row r="173" spans="3:4" ht="12.75">
      <c r="C173" s="48"/>
      <c r="D173" s="48"/>
    </row>
    <row r="174" spans="3:4" ht="12.75">
      <c r="C174" s="48"/>
      <c r="D174" s="48"/>
    </row>
    <row r="175" spans="3:4" ht="12.75">
      <c r="C175" s="48"/>
      <c r="D175" s="48"/>
    </row>
    <row r="176" spans="3:4" ht="12.75">
      <c r="C176" s="48"/>
      <c r="D176" s="48"/>
    </row>
    <row r="177" spans="3:4" ht="12.75">
      <c r="C177" s="48"/>
      <c r="D177" s="48"/>
    </row>
    <row r="178" spans="3:4" ht="12.75">
      <c r="C178" s="48"/>
      <c r="D178" s="48"/>
    </row>
    <row r="179" spans="3:4" ht="12.75">
      <c r="C179" s="48"/>
      <c r="D179" s="48"/>
    </row>
    <row r="180" spans="3:4" ht="12.75">
      <c r="C180" s="48"/>
      <c r="D180" s="48"/>
    </row>
    <row r="181" spans="3:4" ht="12.75">
      <c r="C181" s="48"/>
      <c r="D181" s="48"/>
    </row>
    <row r="182" spans="3:4" ht="12.75">
      <c r="C182" s="48"/>
      <c r="D182" s="48"/>
    </row>
    <row r="183" spans="3:4" ht="12.75">
      <c r="C183" s="48"/>
      <c r="D183" s="48"/>
    </row>
    <row r="184" spans="3:4" ht="12.75">
      <c r="C184" s="48"/>
      <c r="D184" s="48"/>
    </row>
    <row r="185" spans="3:4" ht="12.75">
      <c r="C185" s="48"/>
      <c r="D185" s="48"/>
    </row>
    <row r="186" spans="3:4" ht="12.75">
      <c r="C186" s="48"/>
      <c r="D186" s="48"/>
    </row>
    <row r="187" spans="3:4" ht="12.75">
      <c r="C187" s="48"/>
      <c r="D187" s="48"/>
    </row>
    <row r="188" spans="3:4" ht="12.75">
      <c r="C188" s="48"/>
      <c r="D188" s="48"/>
    </row>
    <row r="189" spans="3:4" ht="12.75">
      <c r="C189" s="48"/>
      <c r="D189" s="48"/>
    </row>
    <row r="190" spans="3:4" ht="12.75">
      <c r="C190" s="48"/>
      <c r="D190" s="48"/>
    </row>
    <row r="191" spans="3:4" ht="12.75">
      <c r="C191" s="48"/>
      <c r="D191" s="48"/>
    </row>
    <row r="192" spans="3:4" ht="12.75">
      <c r="C192" s="48"/>
      <c r="D192" s="48"/>
    </row>
    <row r="193" spans="3:4" ht="12.75">
      <c r="C193" s="48"/>
      <c r="D193" s="48"/>
    </row>
    <row r="194" spans="3:4" ht="12.75">
      <c r="C194" s="48"/>
      <c r="D194" s="48"/>
    </row>
    <row r="195" spans="3:4" ht="12.75">
      <c r="C195" s="48"/>
      <c r="D195" s="48"/>
    </row>
    <row r="196" spans="3:4" ht="12.75">
      <c r="C196" s="48"/>
      <c r="D196" s="48"/>
    </row>
    <row r="197" spans="3:4" ht="12.75">
      <c r="C197" s="48"/>
      <c r="D197" s="48"/>
    </row>
    <row r="198" spans="3:4" ht="12.75">
      <c r="C198" s="48"/>
      <c r="D198" s="48"/>
    </row>
    <row r="199" spans="3:4" ht="12.75">
      <c r="C199" s="48"/>
      <c r="D199" s="48"/>
    </row>
    <row r="200" spans="3:4" ht="12.75">
      <c r="C200" s="48"/>
      <c r="D200" s="48"/>
    </row>
    <row r="201" spans="3:4" ht="12.75">
      <c r="C201" s="48"/>
      <c r="D201" s="48"/>
    </row>
    <row r="202" spans="3:4" ht="12.75">
      <c r="C202" s="48"/>
      <c r="D202" s="48"/>
    </row>
    <row r="203" spans="3:4" ht="12.75">
      <c r="C203" s="48"/>
      <c r="D203" s="48"/>
    </row>
    <row r="204" spans="3:4" ht="12.75">
      <c r="C204" s="48"/>
      <c r="D204" s="48"/>
    </row>
    <row r="205" spans="3:4" ht="12.75">
      <c r="C205" s="48"/>
      <c r="D205" s="48"/>
    </row>
    <row r="206" spans="3:4" ht="12.75">
      <c r="C206" s="48"/>
      <c r="D206" s="48"/>
    </row>
    <row r="207" spans="3:4" ht="12.75">
      <c r="C207" s="48"/>
      <c r="D207" s="48"/>
    </row>
    <row r="208" spans="3:4" ht="12.75">
      <c r="C208" s="48"/>
      <c r="D208" s="48"/>
    </row>
    <row r="209" spans="3:4" ht="12.75">
      <c r="C209" s="48"/>
      <c r="D209" s="48"/>
    </row>
    <row r="210" spans="3:4" ht="12.75">
      <c r="C210" s="48"/>
      <c r="D210" s="48"/>
    </row>
    <row r="211" spans="3:4" ht="12.75">
      <c r="C211" s="48"/>
      <c r="D211" s="48"/>
    </row>
    <row r="212" spans="3:4" ht="12.75">
      <c r="C212" s="48"/>
      <c r="D212" s="48"/>
    </row>
    <row r="213" spans="3:4" ht="12.75">
      <c r="C213" s="48"/>
      <c r="D213" s="48"/>
    </row>
    <row r="214" spans="3:4" ht="12.75">
      <c r="C214" s="48"/>
      <c r="D214" s="48"/>
    </row>
    <row r="215" spans="3:4" ht="12.75">
      <c r="C215" s="48"/>
      <c r="D215" s="48"/>
    </row>
    <row r="216" spans="3:4" ht="12.75">
      <c r="C216" s="48"/>
      <c r="D216" s="48"/>
    </row>
    <row r="217" spans="3:4" ht="12.75">
      <c r="C217" s="48"/>
      <c r="D217" s="48"/>
    </row>
    <row r="218" spans="3:4" ht="12.75">
      <c r="C218" s="48"/>
      <c r="D218" s="48"/>
    </row>
    <row r="219" spans="3:4" ht="12.75">
      <c r="C219" s="48"/>
      <c r="D219" s="48"/>
    </row>
    <row r="220" spans="3:4" ht="12.75">
      <c r="C220" s="48"/>
      <c r="D220" s="48"/>
    </row>
    <row r="221" spans="3:4" ht="12.75">
      <c r="C221" s="48"/>
      <c r="D221" s="48"/>
    </row>
    <row r="222" spans="3:4" ht="12.75">
      <c r="C222" s="48"/>
      <c r="D222" s="48"/>
    </row>
    <row r="223" spans="3:4" ht="12.75">
      <c r="C223" s="48"/>
      <c r="D223" s="48"/>
    </row>
    <row r="224" spans="3:4" ht="12.75">
      <c r="C224" s="48"/>
      <c r="D224" s="48"/>
    </row>
    <row r="225" spans="3:4" ht="12.75">
      <c r="C225" s="48"/>
      <c r="D225" s="48"/>
    </row>
    <row r="226" spans="3:4" ht="12.75">
      <c r="C226" s="48"/>
      <c r="D226" s="48"/>
    </row>
    <row r="227" spans="3:4" ht="12.75">
      <c r="C227" s="48"/>
      <c r="D227" s="48"/>
    </row>
    <row r="228" spans="3:4" ht="12.75">
      <c r="C228" s="48"/>
      <c r="D228" s="48"/>
    </row>
    <row r="229" spans="3:4" ht="12.75">
      <c r="C229" s="48"/>
      <c r="D229" s="48"/>
    </row>
    <row r="230" spans="3:4" ht="12.75">
      <c r="C230" s="48"/>
      <c r="D230" s="48"/>
    </row>
    <row r="231" spans="3:4" ht="12.75">
      <c r="C231" s="48"/>
      <c r="D231" s="48"/>
    </row>
    <row r="232" spans="3:4" ht="12.75">
      <c r="C232" s="48"/>
      <c r="D232" s="48"/>
    </row>
    <row r="233" spans="3:4" ht="12.75">
      <c r="C233" s="48"/>
      <c r="D233" s="48"/>
    </row>
    <row r="234" spans="3:4" ht="12.75">
      <c r="C234" s="48"/>
      <c r="D234" s="48"/>
    </row>
    <row r="235" spans="3:4" ht="12.75">
      <c r="C235" s="48"/>
      <c r="D235" s="48"/>
    </row>
    <row r="236" spans="3:4" ht="12.75">
      <c r="C236" s="48"/>
      <c r="D236" s="48"/>
    </row>
    <row r="237" spans="3:4" ht="12.75">
      <c r="C237" s="48"/>
      <c r="D237" s="48"/>
    </row>
    <row r="238" spans="3:4" ht="12.75">
      <c r="C238" s="48"/>
      <c r="D238" s="48"/>
    </row>
    <row r="239" spans="3:4" ht="12.75">
      <c r="C239" s="48"/>
      <c r="D239" s="48"/>
    </row>
    <row r="240" spans="3:4" ht="12.75">
      <c r="C240" s="48"/>
      <c r="D240" s="48"/>
    </row>
    <row r="241" spans="3:4" ht="12.75">
      <c r="C241" s="48"/>
      <c r="D241" s="48"/>
    </row>
    <row r="242" spans="3:4" ht="12.75">
      <c r="C242" s="48"/>
      <c r="D242" s="48"/>
    </row>
    <row r="243" spans="3:4" ht="12.75">
      <c r="C243" s="48"/>
      <c r="D243" s="48"/>
    </row>
    <row r="244" spans="3:4" ht="12.75">
      <c r="C244" s="48"/>
      <c r="D244" s="48"/>
    </row>
    <row r="245" spans="3:4" ht="12.75">
      <c r="C245" s="48"/>
      <c r="D245" s="48"/>
    </row>
    <row r="246" spans="3:4" ht="12.75">
      <c r="C246" s="48"/>
      <c r="D246" s="48"/>
    </row>
    <row r="247" spans="3:4" ht="12.75">
      <c r="C247" s="48"/>
      <c r="D247" s="48"/>
    </row>
    <row r="248" spans="3:4" ht="12.75">
      <c r="C248" s="48"/>
      <c r="D248" s="48"/>
    </row>
    <row r="249" spans="3:4" ht="12.75">
      <c r="C249" s="48"/>
      <c r="D249" s="48"/>
    </row>
    <row r="250" spans="3:4" ht="12.75">
      <c r="C250" s="48"/>
      <c r="D250" s="48"/>
    </row>
    <row r="251" spans="3:4" ht="12.75">
      <c r="C251" s="48"/>
      <c r="D251" s="48"/>
    </row>
    <row r="252" spans="3:4" ht="12.75">
      <c r="C252" s="48"/>
      <c r="D252" s="48"/>
    </row>
    <row r="253" spans="3:4" ht="12.75">
      <c r="C253" s="48"/>
      <c r="D253" s="48"/>
    </row>
    <row r="254" spans="3:4" ht="12.75">
      <c r="C254" s="48"/>
      <c r="D254" s="48"/>
    </row>
    <row r="255" spans="3:4" ht="12.75">
      <c r="C255" s="48"/>
      <c r="D255" s="48"/>
    </row>
    <row r="256" spans="3:4" ht="12.75">
      <c r="C256" s="48"/>
      <c r="D256" s="48"/>
    </row>
    <row r="257" spans="3:4" ht="12.75">
      <c r="C257" s="48"/>
      <c r="D257" s="48"/>
    </row>
    <row r="258" spans="3:4" ht="12.75">
      <c r="C258" s="48"/>
      <c r="D258" s="48"/>
    </row>
    <row r="259" spans="3:4" ht="12.75">
      <c r="C259" s="48"/>
      <c r="D259" s="48"/>
    </row>
    <row r="260" spans="3:4" ht="12.75">
      <c r="C260" s="48"/>
      <c r="D260" s="48"/>
    </row>
    <row r="261" spans="3:4" ht="12.75">
      <c r="C261" s="48"/>
      <c r="D261" s="48"/>
    </row>
    <row r="262" spans="3:4" ht="12.75">
      <c r="C262" s="48"/>
      <c r="D262" s="48"/>
    </row>
    <row r="263" spans="3:4" ht="12.75">
      <c r="C263" s="48"/>
      <c r="D263" s="48"/>
    </row>
  </sheetData>
  <mergeCells count="26">
    <mergeCell ref="A67:F67"/>
    <mergeCell ref="A1:F1"/>
    <mergeCell ref="F10:F11"/>
    <mergeCell ref="E7:E9"/>
    <mergeCell ref="A2:F2"/>
    <mergeCell ref="F3:F5"/>
    <mergeCell ref="E3:E5"/>
    <mergeCell ref="E10:E11"/>
    <mergeCell ref="A3:A5"/>
    <mergeCell ref="E58:E59"/>
    <mergeCell ref="E32:E38"/>
    <mergeCell ref="E60:E62"/>
    <mergeCell ref="E39:E44"/>
    <mergeCell ref="E45:E49"/>
    <mergeCell ref="E50:E57"/>
    <mergeCell ref="E29:E31"/>
    <mergeCell ref="F40:F44"/>
    <mergeCell ref="F16:F17"/>
    <mergeCell ref="E18:E22"/>
    <mergeCell ref="E23:E26"/>
    <mergeCell ref="E16:E17"/>
    <mergeCell ref="E27:E28"/>
    <mergeCell ref="E12:E15"/>
    <mergeCell ref="B3:B5"/>
    <mergeCell ref="C3:C5"/>
    <mergeCell ref="D3:D5"/>
  </mergeCells>
  <printOptions horizontalCentered="1"/>
  <pageMargins left="0.1968503937007874" right="0.1968503937007874" top="0.8661417322834646" bottom="0.2362204724409449" header="0.35433070866141736" footer="0.2362204724409449"/>
  <pageSetup horizontalDpi="300" verticalDpi="300" orientation="landscape" paperSize="9" scale="92" r:id="rId1"/>
  <headerFooter alignWithMargins="0">
    <oddHeader>&amp;RZałącznik Nr 1
do Sprawozdania Wójta Gminy
z wykonania budżetu Gminy Kuryłówka za 2007 r.</oddHeader>
    <oddFooter>&amp;R&amp;9Strona &amp;P z 4</oddFooter>
  </headerFooter>
  <rowBreaks count="3" manualBreakCount="3">
    <brk id="20" max="255" man="1"/>
    <brk id="37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Stobnicka</dc:creator>
  <cp:keywords/>
  <dc:description/>
  <cp:lastModifiedBy>MAGDA</cp:lastModifiedBy>
  <cp:lastPrinted>2008-03-04T08:32:35Z</cp:lastPrinted>
  <dcterms:created xsi:type="dcterms:W3CDTF">2005-03-13T10:33:26Z</dcterms:created>
  <dcterms:modified xsi:type="dcterms:W3CDTF">2008-03-04T08:32:42Z</dcterms:modified>
  <cp:category/>
  <cp:version/>
  <cp:contentType/>
  <cp:contentStatus/>
</cp:coreProperties>
</file>