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2715" activeTab="0"/>
  </bookViews>
  <sheets>
    <sheet name="Prognoza długu" sheetId="1" r:id="rId1"/>
  </sheets>
  <definedNames>
    <definedName name="_xlnm.Print_Area" localSheetId="0">'Prognoza długu'!$A$3:$AF$30</definedName>
    <definedName name="_xlnm.Print_Titles" localSheetId="0">'Prognoza długu'!$A:$A,'Prognoza długu'!$3:$6</definedName>
  </definedNames>
  <calcPr fullCalcOnLoad="1"/>
</workbook>
</file>

<file path=xl/comments1.xml><?xml version="1.0" encoding="utf-8"?>
<comments xmlns="http://schemas.openxmlformats.org/spreadsheetml/2006/main">
  <authors>
    <author>HS</author>
  </authors>
  <commentList>
    <comment ref="A19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0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1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6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</commentList>
</comments>
</file>

<file path=xl/sharedStrings.xml><?xml version="1.0" encoding="utf-8"?>
<sst xmlns="http://schemas.openxmlformats.org/spreadsheetml/2006/main" count="32" uniqueCount="32">
  <si>
    <t>Dochody, w tym:</t>
  </si>
  <si>
    <t xml:space="preserve">  - dochody bieżące</t>
  </si>
  <si>
    <t>Wydatki, w tym:</t>
  </si>
  <si>
    <t xml:space="preserve">  - wydatki bieżące</t>
  </si>
  <si>
    <t xml:space="preserve"> - kapitał</t>
  </si>
  <si>
    <t xml:space="preserve"> - odsetki</t>
  </si>
  <si>
    <t xml:space="preserve">  - dochody majątkowe, w tym </t>
  </si>
  <si>
    <t>tyś PLN</t>
  </si>
  <si>
    <t>Wykonanie</t>
  </si>
  <si>
    <t xml:space="preserve">  - z tytułu udzielonych poręczeń</t>
  </si>
  <si>
    <t>Wydatki ogół. (W) + Rozchody ogół.(R)</t>
  </si>
  <si>
    <t>Dochody ogół. (D) + Przychody ogół.(P)</t>
  </si>
  <si>
    <t>Liczba mieszkańców</t>
  </si>
  <si>
    <t>ze sprzedaży majątku</t>
  </si>
  <si>
    <t>/proszę podać nazwę i siedzibę klienta/</t>
  </si>
  <si>
    <t>DOTYCZY:</t>
  </si>
  <si>
    <t>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</t>
  </si>
  <si>
    <r>
      <t>Obsługa zadłużenia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
</t>
    </r>
    <r>
      <rPr>
        <b/>
        <i/>
        <sz val="9"/>
        <rFont val="Arial"/>
        <family val="2"/>
      </rPr>
      <t>z wyłączeniami określonymi w art. 5, ust.1, pkt 2 uofp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w tym:</t>
    </r>
  </si>
  <si>
    <r>
      <t>Obsługa zadłużenia</t>
    </r>
    <r>
      <rPr>
        <b/>
        <vertAlign val="superscript"/>
        <sz val="9"/>
        <rFont val="Arial"/>
        <family val="2"/>
      </rPr>
      <t>*)</t>
    </r>
    <r>
      <rPr>
        <b/>
        <i/>
        <sz val="9"/>
        <rFont val="Arial"/>
        <family val="2"/>
      </rPr>
      <t xml:space="preserve"> 
bez wyłączeń określonych w art.. 5, ust.1, pkt 2 uofp</t>
    </r>
  </si>
  <si>
    <t xml:space="preserve">  - wydatki majątkowe (inwestycyjne)</t>
  </si>
  <si>
    <t>podatek od nieruchomości**</t>
  </si>
  <si>
    <t xml:space="preserve"> - dotacje**</t>
  </si>
  <si>
    <t>- z tytułu forfaitingu i leasingu</t>
  </si>
  <si>
    <r>
      <t>Zadłużenie</t>
    </r>
    <r>
      <rPr>
        <b/>
        <i/>
        <vertAlign val="superscript"/>
        <sz val="9"/>
        <rFont val="Arial"/>
        <family val="2"/>
      </rPr>
      <t>*)</t>
    </r>
    <r>
      <rPr>
        <b/>
        <i/>
        <sz val="9"/>
        <rFont val="Arial"/>
        <family val="2"/>
      </rPr>
      <t xml:space="preserve">
bez wyłączeń określonych w art.. 5, ust.1, pkt 2 uofp</t>
    </r>
  </si>
  <si>
    <r>
      <t>Zadłużenie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z wyłączeniami określonymi w art. 5, ust.1, pkt 2 uofp</t>
    </r>
  </si>
  <si>
    <t xml:space="preserve"> - dochody własne 1/**, w tym:</t>
  </si>
  <si>
    <t>1/** dochody własne rozumiane jakodochody ogółem pomniejszone o wszystkie dotacje i wszystkie  subwencje</t>
  </si>
  <si>
    <t xml:space="preserve">Sporządziła: </t>
  </si>
  <si>
    <t>Skarbnik Gminy Agnieszka Wojda</t>
  </si>
  <si>
    <t>06.2012</t>
  </si>
  <si>
    <t>24.08.2012</t>
  </si>
  <si>
    <t>Gmina Kiernozia    - poprawiona tabela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</si>
</sst>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#,##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52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i/>
      <sz val="9"/>
      <color indexed="10"/>
      <name val="Arial"/>
      <family val="2"/>
    </font>
    <font>
      <sz val="10"/>
      <color indexed="56"/>
      <name val="Arial"/>
      <family val="0"/>
    </font>
    <font>
      <b/>
      <i/>
      <vertAlign val="superscript"/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i/>
      <sz val="8"/>
      <color indexed="23"/>
      <name val="Calibri"/>
      <family val="2"/>
    </font>
    <font>
      <b/>
      <sz val="18"/>
      <color indexed="62"/>
      <name val="Cambria"/>
      <family val="2"/>
    </font>
    <font>
      <sz val="8"/>
      <color indexed="2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sz val="8"/>
      <color rgb="FF006100"/>
      <name val="Calibri"/>
      <family val="2"/>
    </font>
    <font>
      <sz val="8"/>
      <color rgb="FFFA7D00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9C6500"/>
      <name val="Calibri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i/>
      <sz val="8"/>
      <color rgb="FF7F7F7F"/>
      <name val="Calibri"/>
      <family val="2"/>
    </font>
    <font>
      <sz val="8"/>
      <color rgb="FFFF0000"/>
      <name val="Calibri"/>
      <family val="2"/>
    </font>
    <font>
      <b/>
      <sz val="18"/>
      <color theme="3"/>
      <name val="Cambria"/>
      <family val="2"/>
    </font>
    <font>
      <sz val="8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33" borderId="10" xfId="52" applyNumberFormat="1" applyFont="1" applyFill="1" applyBorder="1" applyAlignment="1">
      <alignment wrapText="1"/>
      <protection/>
    </xf>
    <xf numFmtId="49" fontId="4" fillId="33" borderId="10" xfId="52" applyNumberFormat="1" applyFont="1" applyFill="1" applyBorder="1" applyAlignment="1">
      <alignment wrapText="1"/>
      <protection/>
    </xf>
    <xf numFmtId="49" fontId="6" fillId="33" borderId="10" xfId="52" applyNumberFormat="1" applyFont="1" applyFill="1" applyBorder="1" applyAlignment="1">
      <alignment horizontal="center" wrapText="1"/>
      <protection/>
    </xf>
    <xf numFmtId="49" fontId="4" fillId="33" borderId="10" xfId="52" applyNumberFormat="1" applyFont="1" applyFill="1" applyBorder="1" applyAlignment="1" quotePrefix="1">
      <alignment wrapText="1"/>
      <protection/>
    </xf>
    <xf numFmtId="49" fontId="3" fillId="33" borderId="10" xfId="52" applyNumberFormat="1" applyFont="1" applyFill="1" applyBorder="1" applyAlignment="1">
      <alignment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3" fillId="33" borderId="11" xfId="52" applyNumberFormat="1" applyFont="1" applyFill="1" applyBorder="1" applyAlignment="1">
      <alignment wrapText="1"/>
      <protection/>
    </xf>
    <xf numFmtId="49" fontId="6" fillId="33" borderId="11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3" fontId="4" fillId="34" borderId="10" xfId="52" applyNumberFormat="1" applyFont="1" applyFill="1" applyBorder="1" applyAlignment="1">
      <alignment wrapText="1"/>
      <protection/>
    </xf>
    <xf numFmtId="3" fontId="6" fillId="34" borderId="10" xfId="52" applyNumberFormat="1" applyFont="1" applyFill="1" applyBorder="1" applyAlignment="1">
      <alignment wrapText="1"/>
      <protection/>
    </xf>
    <xf numFmtId="3" fontId="6" fillId="34" borderId="12" xfId="52" applyNumberFormat="1" applyFont="1" applyFill="1" applyBorder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49" fontId="4" fillId="0" borderId="0" xfId="52" applyNumberFormat="1" applyFont="1" applyFill="1" applyBorder="1" applyAlignment="1">
      <alignment wrapText="1"/>
      <protection/>
    </xf>
    <xf numFmtId="164" fontId="3" fillId="0" borderId="0" xfId="55" applyNumberFormat="1" applyFont="1" applyFill="1" applyBorder="1" applyAlignment="1">
      <alignment horizontal="right" wrapText="1"/>
    </xf>
    <xf numFmtId="164" fontId="4" fillId="0" borderId="0" xfId="55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4" borderId="11" xfId="52" applyNumberFormat="1" applyFont="1" applyFill="1" applyBorder="1" applyAlignment="1">
      <alignment wrapText="1"/>
      <protection/>
    </xf>
    <xf numFmtId="3" fontId="3" fillId="34" borderId="13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6" fillId="34" borderId="10" xfId="0" applyNumberFormat="1" applyFont="1" applyFill="1" applyBorder="1" applyAlignment="1">
      <alignment horizontal="right" vertical="center" wrapText="1"/>
    </xf>
    <xf numFmtId="3" fontId="3" fillId="33" borderId="11" xfId="52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/>
    </xf>
    <xf numFmtId="3" fontId="3" fillId="34" borderId="12" xfId="52" applyNumberFormat="1" applyFont="1" applyFill="1" applyBorder="1" applyAlignment="1">
      <alignment wrapText="1"/>
      <protection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164" fontId="3" fillId="0" borderId="15" xfId="55" applyNumberFormat="1" applyFont="1" applyFill="1" applyBorder="1" applyAlignment="1">
      <alignment horizontal="center" wrapText="1"/>
    </xf>
    <xf numFmtId="49" fontId="8" fillId="0" borderId="16" xfId="52" applyNumberFormat="1" applyFont="1" applyFill="1" applyBorder="1" applyAlignment="1">
      <alignment wrapText="1"/>
      <protection/>
    </xf>
    <xf numFmtId="49" fontId="8" fillId="0" borderId="17" xfId="52" applyNumberFormat="1" applyFont="1" applyFill="1" applyBorder="1" applyAlignment="1">
      <alignment wrapText="1"/>
      <protection/>
    </xf>
    <xf numFmtId="49" fontId="8" fillId="0" borderId="12" xfId="52" applyNumberFormat="1" applyFont="1" applyFill="1" applyBorder="1" applyAlignment="1">
      <alignment wrapText="1"/>
      <protection/>
    </xf>
    <xf numFmtId="0" fontId="0" fillId="0" borderId="17" xfId="0" applyBorder="1" applyAlignment="1">
      <alignment horizontal="center"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9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y miasta Kielc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44.7109375" style="0" customWidth="1"/>
    <col min="2" max="2" width="11.28125" style="0" customWidth="1"/>
    <col min="3" max="3" width="11.00390625" style="0" bestFit="1" customWidth="1"/>
    <col min="4" max="4" width="11.00390625" style="0" customWidth="1"/>
    <col min="5" max="8" width="11.00390625" style="0" bestFit="1" customWidth="1"/>
    <col min="9" max="11" width="10.140625" style="0" customWidth="1"/>
    <col min="12" max="12" width="9.7109375" style="0" customWidth="1"/>
    <col min="13" max="15" width="11.00390625" style="0" hidden="1" customWidth="1"/>
    <col min="16" max="20" width="9.7109375" style="0" hidden="1" customWidth="1"/>
    <col min="21" max="32" width="0" style="0" hidden="1" customWidth="1"/>
  </cols>
  <sheetData>
    <row r="2" ht="12.75">
      <c r="A2" s="42"/>
    </row>
    <row r="3" spans="1:11" ht="28.5" customHeight="1">
      <c r="A3" s="16" t="s">
        <v>15</v>
      </c>
      <c r="B3" s="48" t="s">
        <v>31</v>
      </c>
      <c r="C3" s="49"/>
      <c r="D3" s="49"/>
      <c r="E3" s="49"/>
      <c r="F3" s="49"/>
      <c r="G3" s="49"/>
      <c r="H3" s="49"/>
      <c r="I3" s="50"/>
      <c r="J3" s="57"/>
      <c r="K3" s="57"/>
    </row>
    <row r="4" spans="1:11" ht="12.75">
      <c r="A4" s="15"/>
      <c r="B4" s="47" t="s">
        <v>14</v>
      </c>
      <c r="C4" s="47"/>
      <c r="D4" s="47"/>
      <c r="E4" s="56"/>
      <c r="F4" s="56"/>
      <c r="G4" s="56"/>
      <c r="H4" s="56"/>
      <c r="I4" s="56"/>
      <c r="J4" s="58"/>
      <c r="K4" s="58"/>
    </row>
    <row r="5" spans="1:32" ht="27.75" customHeight="1">
      <c r="A5" s="54" t="s">
        <v>7</v>
      </c>
      <c r="B5" s="51" t="s">
        <v>8</v>
      </c>
      <c r="C5" s="52"/>
      <c r="D5" s="53"/>
      <c r="E5" s="51" t="s">
        <v>16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ht="27.75" customHeight="1">
      <c r="A6" s="55"/>
      <c r="B6" s="7">
        <v>2010</v>
      </c>
      <c r="C6" s="7">
        <v>2011</v>
      </c>
      <c r="D6" s="7" t="s">
        <v>29</v>
      </c>
      <c r="E6" s="8">
        <v>2012</v>
      </c>
      <c r="F6" s="8">
        <v>2013</v>
      </c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2" t="s">
        <v>0</v>
      </c>
      <c r="B7" s="29">
        <v>9373868.29</v>
      </c>
      <c r="C7" s="29">
        <v>10793905.39</v>
      </c>
      <c r="D7" s="29">
        <v>4908021.93</v>
      </c>
      <c r="E7" s="29">
        <v>8919759.86</v>
      </c>
      <c r="F7" s="29">
        <v>8400000</v>
      </c>
      <c r="G7" s="29">
        <v>8400000</v>
      </c>
      <c r="H7" s="29">
        <v>8450000</v>
      </c>
      <c r="I7" s="29">
        <v>8600000</v>
      </c>
      <c r="J7" s="29">
        <v>8660000</v>
      </c>
      <c r="K7" s="29">
        <v>8820000</v>
      </c>
      <c r="L7" s="29">
        <v>8810000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19.5" customHeight="1">
      <c r="A8" s="3" t="s">
        <v>1</v>
      </c>
      <c r="B8" s="12">
        <v>8281055.7</v>
      </c>
      <c r="C8" s="12">
        <v>8285589.92</v>
      </c>
      <c r="D8" s="12">
        <v>4908021.93</v>
      </c>
      <c r="E8" s="12">
        <v>8818189.86</v>
      </c>
      <c r="F8" s="12">
        <v>8400000</v>
      </c>
      <c r="G8" s="12">
        <v>8400000</v>
      </c>
      <c r="H8" s="12">
        <v>8450000</v>
      </c>
      <c r="I8" s="12">
        <v>8600000</v>
      </c>
      <c r="J8" s="12">
        <v>8660000</v>
      </c>
      <c r="K8" s="12">
        <v>8820000</v>
      </c>
      <c r="L8" s="12">
        <v>8810000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9.5" customHeight="1">
      <c r="A9" s="3" t="s">
        <v>6</v>
      </c>
      <c r="B9" s="11">
        <f aca="true" t="shared" si="0" ref="B9:AF9">B7-B8</f>
        <v>1092812.589999999</v>
      </c>
      <c r="C9" s="11">
        <f t="shared" si="0"/>
        <v>2508315.4700000007</v>
      </c>
      <c r="D9" s="11">
        <f t="shared" si="0"/>
        <v>0</v>
      </c>
      <c r="E9" s="11">
        <f t="shared" si="0"/>
        <v>101570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>J7-J8</f>
        <v>0</v>
      </c>
      <c r="K9" s="11">
        <f>K7-K8</f>
        <v>0</v>
      </c>
      <c r="L9" s="11">
        <f>L7-L8</f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  <c r="AE9" s="11">
        <f t="shared" si="0"/>
        <v>0</v>
      </c>
      <c r="AF9" s="11">
        <f t="shared" si="0"/>
        <v>0</v>
      </c>
    </row>
    <row r="10" spans="1:32" ht="19.5" customHeight="1">
      <c r="A10" s="4" t="s">
        <v>13</v>
      </c>
      <c r="B10" s="13">
        <v>5746</v>
      </c>
      <c r="C10" s="13">
        <v>0</v>
      </c>
      <c r="D10" s="13">
        <v>0</v>
      </c>
      <c r="E10" s="13">
        <v>6570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9.5" customHeight="1">
      <c r="A11" s="5" t="s">
        <v>25</v>
      </c>
      <c r="B11" s="30">
        <v>2486156.88</v>
      </c>
      <c r="C11" s="30">
        <v>2562205.79</v>
      </c>
      <c r="D11" s="30">
        <v>1374922.93</v>
      </c>
      <c r="E11" s="30">
        <v>2709557.14</v>
      </c>
      <c r="F11" s="30">
        <v>2845035</v>
      </c>
      <c r="G11" s="30">
        <v>2987286.75</v>
      </c>
      <c r="H11" s="30">
        <v>2987287</v>
      </c>
      <c r="I11" s="30">
        <v>3187287</v>
      </c>
      <c r="J11" s="30">
        <v>3084906</v>
      </c>
      <c r="K11" s="30">
        <v>3084906</v>
      </c>
      <c r="L11" s="30">
        <v>3084906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19.5" customHeight="1">
      <c r="A12" s="4" t="s">
        <v>20</v>
      </c>
      <c r="B12" s="31">
        <v>478375.72</v>
      </c>
      <c r="C12" s="31">
        <v>496824.18</v>
      </c>
      <c r="D12" s="31">
        <v>268185.73</v>
      </c>
      <c r="E12" s="31">
        <v>526154</v>
      </c>
      <c r="F12" s="31">
        <v>557723</v>
      </c>
      <c r="G12" s="31">
        <v>591186</v>
      </c>
      <c r="H12" s="31">
        <v>620745</v>
      </c>
      <c r="I12" s="31">
        <v>620745</v>
      </c>
      <c r="J12" s="31">
        <v>620745</v>
      </c>
      <c r="K12" s="31">
        <v>620745</v>
      </c>
      <c r="L12" s="31">
        <v>620745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ht="19.5" customHeight="1">
      <c r="A13" s="5" t="s">
        <v>21</v>
      </c>
      <c r="B13" s="30">
        <v>6887711.41</v>
      </c>
      <c r="C13" s="30">
        <v>8231698.6</v>
      </c>
      <c r="D13" s="30">
        <v>3533098.71</v>
      </c>
      <c r="E13" s="30">
        <v>6210202.86</v>
      </c>
      <c r="F13" s="30">
        <v>5554965</v>
      </c>
      <c r="G13" s="30">
        <v>5412713</v>
      </c>
      <c r="H13" s="30">
        <v>5412713</v>
      </c>
      <c r="I13" s="30">
        <v>5412713</v>
      </c>
      <c r="J13" s="30">
        <v>5575094.39</v>
      </c>
      <c r="K13" s="30">
        <v>5575094</v>
      </c>
      <c r="L13" s="30">
        <v>5575094.39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9.5" customHeight="1">
      <c r="A14" s="6" t="s">
        <v>2</v>
      </c>
      <c r="B14" s="32">
        <v>12031193.3</v>
      </c>
      <c r="C14" s="32">
        <v>8851772.95</v>
      </c>
      <c r="D14" s="32">
        <v>4162495.39</v>
      </c>
      <c r="E14" s="32">
        <v>11006757.86</v>
      </c>
      <c r="F14" s="32">
        <v>11077700</v>
      </c>
      <c r="G14" s="32">
        <v>7900000</v>
      </c>
      <c r="H14" s="32">
        <v>7920000</v>
      </c>
      <c r="I14" s="32">
        <v>8150000</v>
      </c>
      <c r="J14" s="32">
        <v>8250000</v>
      </c>
      <c r="K14" s="32">
        <v>8420000</v>
      </c>
      <c r="L14" s="32">
        <v>8350000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9.5" customHeight="1">
      <c r="A15" s="3" t="s">
        <v>3</v>
      </c>
      <c r="B15" s="12">
        <v>7000165.63</v>
      </c>
      <c r="C15" s="12">
        <v>7412012.51</v>
      </c>
      <c r="D15" s="12">
        <v>4085190.47</v>
      </c>
      <c r="E15" s="12">
        <v>8013021.86</v>
      </c>
      <c r="F15" s="12">
        <v>7665500</v>
      </c>
      <c r="G15" s="12">
        <v>7776866</v>
      </c>
      <c r="H15" s="12">
        <v>7900000</v>
      </c>
      <c r="I15" s="12">
        <v>8025000</v>
      </c>
      <c r="J15" s="12">
        <v>8070000</v>
      </c>
      <c r="K15" s="12">
        <v>8130000</v>
      </c>
      <c r="L15" s="12">
        <v>8120000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20" customFormat="1" ht="19.5" customHeight="1">
      <c r="A16" s="3" t="s">
        <v>19</v>
      </c>
      <c r="B16" s="11">
        <f>B14-B15</f>
        <v>5031027.670000001</v>
      </c>
      <c r="C16" s="11">
        <f aca="true" t="shared" si="1" ref="C16:AF16">C14-C15</f>
        <v>1439760.4399999995</v>
      </c>
      <c r="D16" s="11">
        <f t="shared" si="1"/>
        <v>77304.91999999993</v>
      </c>
      <c r="E16" s="11">
        <f t="shared" si="1"/>
        <v>2993735.999999999</v>
      </c>
      <c r="F16" s="11">
        <f t="shared" si="1"/>
        <v>3412200</v>
      </c>
      <c r="G16" s="11">
        <f t="shared" si="1"/>
        <v>123134</v>
      </c>
      <c r="H16" s="11">
        <f t="shared" si="1"/>
        <v>20000</v>
      </c>
      <c r="I16" s="11">
        <f t="shared" si="1"/>
        <v>125000</v>
      </c>
      <c r="J16" s="11">
        <f>J14-J15</f>
        <v>180000</v>
      </c>
      <c r="K16" s="11">
        <f>K14-K15</f>
        <v>290000</v>
      </c>
      <c r="L16" s="11">
        <f>L14-L15</f>
        <v>230000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  <c r="AE16" s="11">
        <f t="shared" si="1"/>
        <v>0</v>
      </c>
      <c r="AF16" s="11">
        <f t="shared" si="1"/>
        <v>0</v>
      </c>
    </row>
    <row r="17" spans="1:32" ht="19.5" customHeight="1">
      <c r="A17" s="6" t="s">
        <v>11</v>
      </c>
      <c r="B17" s="12">
        <v>12215061</v>
      </c>
      <c r="C17" s="12">
        <v>10977772.92</v>
      </c>
      <c r="D17" s="12"/>
      <c r="E17" s="12">
        <v>11006757.86</v>
      </c>
      <c r="F17" s="12">
        <v>11699698</v>
      </c>
      <c r="G17" s="12">
        <v>8400000</v>
      </c>
      <c r="H17" s="12">
        <v>8450000</v>
      </c>
      <c r="I17" s="12">
        <v>8600000</v>
      </c>
      <c r="J17" s="12">
        <v>8660000</v>
      </c>
      <c r="K17" s="12">
        <v>8820000</v>
      </c>
      <c r="L17" s="12">
        <v>8810000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9.5" customHeight="1">
      <c r="A18" s="6" t="s">
        <v>10</v>
      </c>
      <c r="B18" s="12">
        <v>12031193</v>
      </c>
      <c r="C18" s="12">
        <v>10508642.11</v>
      </c>
      <c r="D18" s="12"/>
      <c r="E18" s="12">
        <v>11006757.86</v>
      </c>
      <c r="F18" s="12">
        <v>11699698</v>
      </c>
      <c r="G18" s="12">
        <v>8400000</v>
      </c>
      <c r="H18" s="12">
        <v>8450000</v>
      </c>
      <c r="I18" s="12">
        <v>8600000</v>
      </c>
      <c r="J18" s="12">
        <v>8660000</v>
      </c>
      <c r="K18" s="12">
        <v>8820000</v>
      </c>
      <c r="L18" s="12">
        <v>8810000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36" customHeight="1">
      <c r="A19" s="9" t="s">
        <v>24</v>
      </c>
      <c r="B19" s="28">
        <v>1656869.16</v>
      </c>
      <c r="C19" s="28">
        <v>0</v>
      </c>
      <c r="D19" s="28">
        <v>0</v>
      </c>
      <c r="E19" s="28">
        <v>221998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6.75" customHeight="1">
      <c r="A20" s="9" t="s">
        <v>23</v>
      </c>
      <c r="B20" s="28"/>
      <c r="C20" s="28"/>
      <c r="D20" s="28"/>
      <c r="E20" s="28">
        <v>1395870</v>
      </c>
      <c r="F20" s="28">
        <v>4295568</v>
      </c>
      <c r="G20" s="28">
        <v>3825568</v>
      </c>
      <c r="H20" s="28">
        <v>3325568</v>
      </c>
      <c r="I20" s="28">
        <v>2875568</v>
      </c>
      <c r="J20" s="28">
        <v>2465568</v>
      </c>
      <c r="K20" s="28">
        <v>2065568</v>
      </c>
      <c r="L20" s="28">
        <v>1605568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39.75" customHeight="1">
      <c r="A21" s="9" t="s">
        <v>17</v>
      </c>
      <c r="B21" s="38">
        <f>B22+B23+B24+B25</f>
        <v>4558.99</v>
      </c>
      <c r="C21" s="38">
        <f aca="true" t="shared" si="2" ref="C21:AF21">C22+C23+C24+C25</f>
        <v>1666828.8599999999</v>
      </c>
      <c r="D21" s="38">
        <f t="shared" si="2"/>
        <v>0</v>
      </c>
      <c r="E21" s="38">
        <f t="shared" si="2"/>
        <v>2000</v>
      </c>
      <c r="F21" s="38">
        <f t="shared" si="2"/>
        <v>223998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>J22+J23+J24+J25</f>
        <v>0</v>
      </c>
      <c r="K21" s="38">
        <f>K22+K23+K24+K25</f>
        <v>0</v>
      </c>
      <c r="L21" s="38">
        <f>L22+L23+L24+L25</f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8">
        <f t="shared" si="2"/>
        <v>0</v>
      </c>
      <c r="X21" s="38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8">
        <f t="shared" si="2"/>
        <v>0</v>
      </c>
      <c r="AE21" s="38">
        <f t="shared" si="2"/>
        <v>0</v>
      </c>
      <c r="AF21" s="38">
        <f t="shared" si="2"/>
        <v>0</v>
      </c>
    </row>
    <row r="22" spans="1:32" ht="19.5" customHeight="1">
      <c r="A22" s="10" t="s">
        <v>4</v>
      </c>
      <c r="B22" s="37">
        <v>0</v>
      </c>
      <c r="C22" s="37">
        <v>1656869.16</v>
      </c>
      <c r="D22" s="37">
        <v>0</v>
      </c>
      <c r="E22" s="37">
        <v>0</v>
      </c>
      <c r="F22" s="37">
        <v>221998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9.5" customHeight="1">
      <c r="A23" s="10" t="s">
        <v>5</v>
      </c>
      <c r="B23" s="13">
        <v>4558.99</v>
      </c>
      <c r="C23" s="13">
        <v>9959.7</v>
      </c>
      <c r="D23" s="13">
        <v>0</v>
      </c>
      <c r="E23" s="13">
        <v>2000</v>
      </c>
      <c r="F23" s="13">
        <v>2000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9.5" customHeight="1">
      <c r="A24" s="10" t="s">
        <v>9</v>
      </c>
      <c r="B24" s="13">
        <v>0</v>
      </c>
      <c r="C24" s="13">
        <v>0</v>
      </c>
      <c r="D24" s="13">
        <v>0</v>
      </c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27" customHeight="1">
      <c r="A25" s="10" t="s">
        <v>22</v>
      </c>
      <c r="B25" s="14">
        <v>0</v>
      </c>
      <c r="C25" s="14">
        <v>0</v>
      </c>
      <c r="D25" s="14">
        <v>0</v>
      </c>
      <c r="E25" s="14"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30" customHeight="1">
      <c r="A26" s="9" t="s">
        <v>18</v>
      </c>
      <c r="B26" s="40"/>
      <c r="C26" s="40"/>
      <c r="D26" s="40"/>
      <c r="E26" s="40">
        <v>58000</v>
      </c>
      <c r="F26" s="40">
        <v>608000</v>
      </c>
      <c r="G26" s="40">
        <v>700000</v>
      </c>
      <c r="H26" s="40">
        <v>710000</v>
      </c>
      <c r="I26" s="40">
        <v>650000</v>
      </c>
      <c r="J26" s="40">
        <v>590000</v>
      </c>
      <c r="K26" s="40">
        <v>630000</v>
      </c>
      <c r="L26" s="40">
        <v>620000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19.5" customHeight="1">
      <c r="A27" s="39" t="s">
        <v>12</v>
      </c>
      <c r="B27" s="33">
        <v>3504</v>
      </c>
      <c r="C27" s="33">
        <v>3632</v>
      </c>
      <c r="D27" s="33">
        <v>3606</v>
      </c>
      <c r="E27" s="33">
        <v>3606</v>
      </c>
      <c r="F27" s="33">
        <v>3610</v>
      </c>
      <c r="G27" s="33">
        <v>3610</v>
      </c>
      <c r="H27" s="33">
        <v>3610</v>
      </c>
      <c r="I27" s="33">
        <v>3610</v>
      </c>
      <c r="J27" s="33">
        <v>3610</v>
      </c>
      <c r="K27" s="33">
        <v>3610</v>
      </c>
      <c r="L27" s="33">
        <v>3610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22.5" customHeight="1">
      <c r="A28" s="44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1:32" s="26" customFormat="1" ht="19.5" customHeight="1">
      <c r="A29" s="23"/>
      <c r="B29" s="24"/>
      <c r="C29" s="24"/>
      <c r="D29" s="25"/>
      <c r="E29" s="24"/>
      <c r="F29" s="24" t="s">
        <v>27</v>
      </c>
      <c r="G29" s="24" t="s">
        <v>30</v>
      </c>
      <c r="H29" s="43" t="s">
        <v>28</v>
      </c>
      <c r="I29" s="43"/>
      <c r="J29" s="43"/>
      <c r="K29" s="43"/>
      <c r="L29" s="4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2.75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ht="12.75">
      <c r="A31" s="18"/>
    </row>
    <row r="32" spans="1:5" ht="13.5" thickBot="1">
      <c r="A32" s="17"/>
      <c r="B32" s="21"/>
      <c r="C32" s="19"/>
      <c r="D32" s="20"/>
      <c r="E32" s="20"/>
    </row>
    <row r="33" spans="2:3" ht="13.5" thickBot="1">
      <c r="B33" s="41"/>
      <c r="C33" s="27"/>
    </row>
    <row r="34" ht="12.75">
      <c r="C34" s="22"/>
    </row>
    <row r="40" spans="2:4" ht="12.75">
      <c r="B40" s="1"/>
      <c r="C40" s="1"/>
      <c r="D40" s="1"/>
    </row>
  </sheetData>
  <sheetProtection/>
  <mergeCells count="7">
    <mergeCell ref="H29:L29"/>
    <mergeCell ref="A28:AF28"/>
    <mergeCell ref="B4:I4"/>
    <mergeCell ref="B3:I3"/>
    <mergeCell ref="B5:D5"/>
    <mergeCell ref="A5:A6"/>
    <mergeCell ref="E5:AF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65" r:id="rId3"/>
  <headerFooter alignWithMargins="0">
    <oddHeader xml:space="preserve">&amp;C&amp;"Arial,Pogrubiony"&amp;11Arkusz analityczny&amp;Rintegralna część&amp;"Arial,Kursywa"&amp;9 "Arkusza analizy transakcji" &amp;"Arial,Normalny"oraz&amp;"Arial,Kursywa" 
"Opinii Analityka Ryzyka Kredytowego"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PeKaO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magbaranska</dc:creator>
  <cp:keywords/>
  <dc:description/>
  <cp:lastModifiedBy>Skarbnik</cp:lastModifiedBy>
  <cp:lastPrinted>2012-08-24T07:48:04Z</cp:lastPrinted>
  <dcterms:created xsi:type="dcterms:W3CDTF">2010-05-27T12:10:33Z</dcterms:created>
  <dcterms:modified xsi:type="dcterms:W3CDTF">2012-08-24T08:19:13Z</dcterms:modified>
  <cp:category/>
  <cp:version/>
  <cp:contentType/>
  <cp:contentStatus/>
</cp:coreProperties>
</file>