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<sst xmlns="http://schemas.openxmlformats.org/spreadsheetml/2006/main" count="396" uniqueCount="383">
  <si>
    <t>Są to koszty związane z dowożeniem dzieci do szkół w Kiernozi przez PKS w Skierniewicach.</t>
  </si>
  <si>
    <t>W Y K O N A N  I E   D O C H O D Ó W   B U D Ż E T O W Y C H</t>
  </si>
  <si>
    <t>W Y K O N A N I E   W Y D A T K Ó W   B U D Ż E T O W Y C H</t>
  </si>
  <si>
    <t>W Y D A T K I    B I E Ż Ą C E</t>
  </si>
  <si>
    <t>Środki zostały przekazane na rachunek funduszu socjalnego pracowników oświaty.</t>
  </si>
  <si>
    <t>WYDATKI  BIEŻĄCE  OGÓŁEM</t>
  </si>
  <si>
    <t>DOCHODY  OGÓŁEM</t>
  </si>
  <si>
    <t>WYDATKI  MAJĄTKOWE OGÓŁEM</t>
  </si>
  <si>
    <t>3. W podatku od środków transportowych</t>
  </si>
  <si>
    <t>Wypłacono do wysokości dotacji otrzymanej z budżetu państwa.</t>
  </si>
  <si>
    <t>W Y D A T K I     M A J Ą T K O W E</t>
  </si>
  <si>
    <t>Kwota podatku VAT wynikająca z rozliczeń z Urzędem Skarbowym
pomniejszająca wydatki związane z utrzymaniem wodociągu.</t>
  </si>
  <si>
    <t>Kwota podatku VAT wynikająca z rozliczeń z Urzędem Skarbowym
pomniejszająca wydatki związane z gospodarką mieszkaniową.</t>
  </si>
  <si>
    <t>Kwota podatku VAT wynikająca z rozliczeń z Urzędem Skarbowym
pomniejszająca wydatki związane z utrzymaniem targowicy.</t>
  </si>
  <si>
    <t>Z budżetu gminy opłacane są koszty zatrudnienia pracowników                                                    i utrzymania świetlicy  i stołówki, natomiast zakup środków żywności jest w całości pokrywany przez korzystających z posiłków.</t>
  </si>
  <si>
    <t>Wykonanie</t>
  </si>
  <si>
    <t>1) Koszty inkasa opłaty melioracyjnej</t>
  </si>
  <si>
    <t>2) Opłata na rzecz Izby Rolnej Województwa Łódzkiego</t>
  </si>
  <si>
    <t>Koszty paliwa do koszenia trawy na cmentarzu oraz wieńca i zniczy</t>
  </si>
  <si>
    <t xml:space="preserve">1. Zasiłek rodzinny –  429 osób -  2 576  świadczeń </t>
  </si>
  <si>
    <t xml:space="preserve">6. Dodatek do zasiłku z tytułu rozpoczęcia roku szkolnego </t>
  </si>
  <si>
    <t xml:space="preserve">9. Zasiłek pielęgnacyjny – 48 osób - 283 świadczeń                                          </t>
  </si>
  <si>
    <t xml:space="preserve">10. Świadczenie pielęgnacyjne – 4 osoby – 21 świadczeń                                  </t>
  </si>
  <si>
    <t xml:space="preserve">11. Zaliczka alimentacyjna – 6 osób – 36 świadczeń   </t>
  </si>
  <si>
    <t xml:space="preserve">2. Dodatek do zasiłku z tytułu opieki nad dzieckiem w okresie 
    korzystania z urlopu wychowawczego – 16 osób –  88  świadczeń </t>
  </si>
  <si>
    <t>3. Dodatek do zasiłku z tytułu urodzenia dziecka  – 5 osób 
    – 5 świadczeń</t>
  </si>
  <si>
    <t>5. Dodatek do zasiłku z tytułu kształcenia i rehabilitacji dziecka – 12 osób 
    – 69 świadczeń</t>
  </si>
  <si>
    <t>7. Dodatek do zasiłku z tytułu podjęcia przez dziecko nauki w szkole 
    poza miejscem zamieszkania – 90  osób – 513  świadczeń</t>
  </si>
  <si>
    <t xml:space="preserve">8. Wychowanie dziecka w rodzinie wielodzietnej – 79 osoby 
    – 468 świadczeń   </t>
  </si>
  <si>
    <t>12. Jednorazowa zapomoga z tytułu urodzenia dziecka 
      - 12 osób - 12 świadczeń</t>
  </si>
  <si>
    <t>4. Dodatek do zasiłku z tytułu samotnego wychowywania dziecka -
    14 osób - 79 świadczeń</t>
  </si>
  <si>
    <t>13. Składki na ubezpieczenia społeczne od świadczeń pielęgnacyjnych 
     opłacano za 3 osoby - 18 świadczeń</t>
  </si>
  <si>
    <t xml:space="preserve">1) Podatek od działalności gospodarczej osób fizycznych opłacany 
    w formie karty podatkowej oraz odsetki </t>
  </si>
  <si>
    <t>2) Podatek od nieruchomości od osób prawnych</t>
  </si>
  <si>
    <t>3) Podatek rolny od osób  prawnych</t>
  </si>
  <si>
    <t xml:space="preserve">4) Podatek leśny od osób prawnych </t>
  </si>
  <si>
    <t>7) Odsetki za nieterminowe regulowanie należności przez osoby prawne .</t>
  </si>
  <si>
    <t>8) Podatek od nieruchomości od osób fizycznych</t>
  </si>
  <si>
    <t>9) Podatek rolny od osób fizycznych</t>
  </si>
  <si>
    <t>10) Podatek leśny od osób fizycznych</t>
  </si>
  <si>
    <t>12) Podatek od spadków i darowizn</t>
  </si>
  <si>
    <t>13) Opłata od posiadania psów</t>
  </si>
  <si>
    <t>11) Podatek od środków transportowych od osób fizycznych</t>
  </si>
  <si>
    <t>14) Opłata targowa</t>
  </si>
  <si>
    <t>15) Podatek od czynności cywilnoprawnych</t>
  </si>
  <si>
    <t>16) Zwrot kosztów upomnienia</t>
  </si>
  <si>
    <t>17) Odsetki od nieterminowych wpłat z tytułu podatków i opłat</t>
  </si>
  <si>
    <t>18) Wpływy z opłaty skarbowej</t>
  </si>
  <si>
    <t>19) Wpłaty za zajęcie pasa drogowego</t>
  </si>
  <si>
    <t>Dział 758 - Różne rozliczenia</t>
  </si>
  <si>
    <t>Odsetki od lokat terminowych na rachunkach bankowych</t>
  </si>
  <si>
    <t>Dział 801 - Oświata i wychowanie</t>
  </si>
  <si>
    <t xml:space="preserve">Opłaty za pobyt dziecka w przedszkolu </t>
  </si>
  <si>
    <t>Dział 851 - Ochrona zdrowia</t>
  </si>
  <si>
    <t>Opłaty za wydane zezwolenia na sprzedaż alkoholu</t>
  </si>
  <si>
    <t>Dział 852 - Pomoc społeczna</t>
  </si>
  <si>
    <t>Odpłatność za świadczone usługi opiekuńcze</t>
  </si>
  <si>
    <t>Dział 854 - Edukacyjna opieka wychowawcza</t>
  </si>
  <si>
    <t>Za posiłki wydawane w stołówce przy Szkole Podstawowej  w Kiernozi</t>
  </si>
  <si>
    <t>Plan</t>
  </si>
  <si>
    <t>Ochotnicze straże pożarne</t>
  </si>
  <si>
    <t>Wydatki</t>
  </si>
  <si>
    <t>Dochody własne według działów wynoszą odpowiednio:</t>
  </si>
  <si>
    <t>Dział 020 - Leśnictwo</t>
  </si>
  <si>
    <t>Dział 400 - Wytwarzanie i zaopatrywanie w energię elektryczną, gaz i wodę</t>
  </si>
  <si>
    <t>Czynsz za dzierżawę terenów łowieckich</t>
  </si>
  <si>
    <t xml:space="preserve">Opłata za wodę </t>
  </si>
  <si>
    <t>Dział 700 - Gospodarka mieszkaniowa</t>
  </si>
  <si>
    <t>Dział 750 - Administracja publiczna</t>
  </si>
  <si>
    <t>Dochody z tytułu wydawania dowodów osobistych</t>
  </si>
  <si>
    <t>Dział 756 - Dochody od osób prawnych, od osób fizycznych i od 
                 innych jednostek nieposiadających osobowości prawnej 
                 oraz wydatki związane z ich poborem</t>
  </si>
  <si>
    <t>Dochody</t>
  </si>
  <si>
    <t>Otrzymano następujące rodzaje dotacji i subwencji:</t>
  </si>
  <si>
    <t>Wpływy przekazywane za pośrednictwem Urzędów Skarbowych.</t>
  </si>
  <si>
    <t>Dochody przekazywane za pośrednictwem Urzędów Skarbowych.</t>
  </si>
  <si>
    <t xml:space="preserve"> </t>
  </si>
  <si>
    <t>1. W podatku od nieruchomości</t>
  </si>
  <si>
    <t>2. W podatku rolnym</t>
  </si>
  <si>
    <t>% wykonania</t>
  </si>
  <si>
    <t xml:space="preserve">Dochody </t>
  </si>
  <si>
    <t xml:space="preserve">Wydatki </t>
  </si>
  <si>
    <t>Obiekty sportowe</t>
  </si>
  <si>
    <t>Rozdział   01008</t>
  </si>
  <si>
    <t>Rozdział   01030</t>
  </si>
  <si>
    <t>Przekazano 2 % wpływów z tytułu podatku rolnego i odsetek za zwłokę.</t>
  </si>
  <si>
    <t>Rozdział   01095</t>
  </si>
  <si>
    <t>Rozdział   01010</t>
  </si>
  <si>
    <t>3) Zwrot podatku akcyzowego zawartego w cenie oleju opałowego</t>
  </si>
  <si>
    <t>Rozdział   40002</t>
  </si>
  <si>
    <t>Rozdział   60016</t>
  </si>
  <si>
    <t>Rozdział   70005</t>
  </si>
  <si>
    <t>Rozdział   71004</t>
  </si>
  <si>
    <t>Rozdział   71035</t>
  </si>
  <si>
    <t>Rozdział   75011</t>
  </si>
  <si>
    <t>Rozdział   75022</t>
  </si>
  <si>
    <t>Rozdział   75023</t>
  </si>
  <si>
    <t>Rozdział   75075</t>
  </si>
  <si>
    <t>Rozdział   75095</t>
  </si>
  <si>
    <t>Rozdział   75101</t>
  </si>
  <si>
    <t>Rozdział   75412</t>
  </si>
  <si>
    <t>Rozdział   75647</t>
  </si>
  <si>
    <t>Rozdział   80101</t>
  </si>
  <si>
    <t>Rozdział   80104</t>
  </si>
  <si>
    <t>Rozdział   80110</t>
  </si>
  <si>
    <t>Rozdział   80113</t>
  </si>
  <si>
    <t>Rozdział   80145</t>
  </si>
  <si>
    <t>Rozdział   80146</t>
  </si>
  <si>
    <t>Rozdział   80195</t>
  </si>
  <si>
    <t>Rozdział   85212</t>
  </si>
  <si>
    <t>Rozdział   85213</t>
  </si>
  <si>
    <t>Rozdział   85214</t>
  </si>
  <si>
    <t>Rozdział   85215</t>
  </si>
  <si>
    <t>Rozdział   85219</t>
  </si>
  <si>
    <t>Rozdział   85228</t>
  </si>
  <si>
    <t>Rozdział   85401</t>
  </si>
  <si>
    <t>Rozdział   85415</t>
  </si>
  <si>
    <t>Rozdział   85446</t>
  </si>
  <si>
    <t>Rozdział   90001</t>
  </si>
  <si>
    <t>Rozdział   90003</t>
  </si>
  <si>
    <t>Rozdział   90015</t>
  </si>
  <si>
    <t>Rozdział   92109</t>
  </si>
  <si>
    <t>Rozdział   92116</t>
  </si>
  <si>
    <t>Rozdział   92195</t>
  </si>
  <si>
    <t>Rozdział   92605</t>
  </si>
  <si>
    <t xml:space="preserve">  I - D O T A C J E   I    S U B W E N C J E</t>
  </si>
  <si>
    <t xml:space="preserve">  II - U D Z I A Ł Y  W  P O D A T K A C H   S T A N O W I Ą C Y C H                          
        D O C H Ó D   B U D Ż E T U  P A Ń S T W A</t>
  </si>
  <si>
    <t xml:space="preserve">  III - D O C H O D Y   W Ł A S N E</t>
  </si>
  <si>
    <t>Dotacja otrzymana zgodnie z umową w wysokości 100%.</t>
  </si>
  <si>
    <t>oraz inne wydatki związane z gospodarką nieruchomościami gminnymi.</t>
  </si>
  <si>
    <t xml:space="preserve">Koszty zakupu wyposażenia do lokali wyborczych, diet dla członków komisji, wynagrodzenia koorydatora oraz zakupu artykułów biurowych. </t>
  </si>
  <si>
    <t>Rozdział   75414</t>
  </si>
  <si>
    <t>Wydatki na wynagrodzenia nauczycieli i pracowników obsługi szkoły.</t>
  </si>
  <si>
    <t>Wydatki na wynagrodzenia nauczycieli i pracowników obsługi przedszkola.</t>
  </si>
  <si>
    <t xml:space="preserve">Wydatki na bieżacą działalność placówki: koszty ogrzewania lokalu, koszty zużycia energii, zakup środków czystości, materiałów biurowych, pomocy dydaktycznych  i inne wydatki związane z bieżącą działalnością placówki. </t>
  </si>
  <si>
    <t>Wydatki rzeczowe m.in. na zakup środków czystości, materiałów biurowych, koszty rozmów telefonicznych, opłata pocztowa, koszty związane  z ogrzewaniem lokalu, koszty zużycia energii elektrycznej.</t>
  </si>
  <si>
    <t>Wydatki na wynagrodzenia nauczycieli i pracowników obsługi.  Pozostałe wydatki na utrzymanie placówki: koszty ogrzewania, koszty zużycia energii, zakup materiałów biurowych, wyposażenia itp.</t>
  </si>
  <si>
    <t>Środki na wynagrodzenie pracownika oraz zakup artykułów biurowych i wyposażenia.</t>
  </si>
  <si>
    <t>Wydatki związane z wypłatą świadczeń rodzinnych dla mieszkańców gminy.</t>
  </si>
  <si>
    <t>Wypłata wynagrodzeń - na umowę zlecenie dla osób świadczących usługi opiekuńcze.</t>
  </si>
  <si>
    <t>Rozdział   85295</t>
  </si>
  <si>
    <t>4) Koszty utrzymania wodociągu gminnego</t>
  </si>
  <si>
    <t>Zadania zlecone - ewidencja ludności, Urząd Stanu Cywilnego oraz obrona cywilna.</t>
  </si>
  <si>
    <t>Są to wydatki na wynagrodzenia pracowników Urzędu Gminy, na ryczałty samochodowe, wyjazdy służbowe, koszty szkoleń, zakup materiałów biurowych, koszty rozmów telefonicznych, opłaty pocztowe, koszty ogrzewania lokalu, zużycia energii  oraz inne wydatki  związane z bieżącą działalnością Urzędu.</t>
  </si>
  <si>
    <t>Kierownicy jednostek otrzymują co miesiąc sprawozdanie z wykonania budżetu 
swojej jednostki.</t>
  </si>
  <si>
    <t>Szczegółowa analiza wykonania wydatków bieżących 
według rodzajów działalności:</t>
  </si>
  <si>
    <t>Są to wydatki m.in. na zakup druków i artykułów biurowych, koszty 
wysyłania nakazów płatniczych, upomnień, koszty opłaty komorniczej oraz wypłacenie prowizji za inkaso podatków i opłat, a także ubezpieczenie sołtysów.</t>
  </si>
  <si>
    <t>Poniesiono koszty wynagrodzenia pracownika, organizacji spotkania o charakterze integracyjnym dla beneficjentów, zakupu wyposażenia, artykułów biurowych oraz wypłaty zasiłków dla beneficjentów.</t>
  </si>
  <si>
    <t xml:space="preserve">Wydatki na utrzymanie dozorcy ulic, zakup paliwa do kosiarki oraz nasion kwiatów, które zostały posadzone na klombie na Rynku Kopernika  w Kiernozi oraz w donicach betonowych. </t>
  </si>
  <si>
    <t xml:space="preserve">5) Podatek od środków transportowych od osób prawnych </t>
  </si>
  <si>
    <t>Środki na wynagrodzenia pracowników oraz na wydatki rzeczowe - koszty zakupu materiałów biurowych, wypłaty ryczałtu samochodowego, koszty zużycia energii, rozmów telefonicznych, opłaty pocztowej itp. wydatki związane z bieżącą działalnością jednostki.</t>
  </si>
  <si>
    <t xml:space="preserve">Sprawozdanie opisowe z wykonania budżetu Gminy Kiernozia </t>
  </si>
  <si>
    <t>Za wydawane dowody osobiste oraz udostępnianie danych osobowych  Urząd Gminy ma prawo do 5 % zainkasowanej należności. Inkaso za wydanie 147 dowodów to kwota  4 410,00  zł z czego 220,50 zł to dochody Urzędu natomiast kwota 4 189,50 zł to dochody budżetu państwa. Udostępniano dane 2 razy - jest to kwota 62,00 zł, 
z tego 3,10 zł stanowi dochód gminy, a 58,90 zł budżetu państwa.</t>
  </si>
  <si>
    <t>20) Zwrot opłaty za hipotekę</t>
  </si>
  <si>
    <t>Dochody za wynajęcie sali w szkole i gimnazjum</t>
  </si>
  <si>
    <t>Rozdział   90095</t>
  </si>
  <si>
    <t>Opłaty za przetrzymywanie psa w schronisku.</t>
  </si>
  <si>
    <t>Rozdział   60014</t>
  </si>
  <si>
    <t>5) Utrzymanie dróg powiatowych</t>
  </si>
  <si>
    <t>Plan roczny wykonano w 100 %.</t>
  </si>
  <si>
    <t>Wykonanie planu rocznego 100 %.</t>
  </si>
  <si>
    <t>wykonano w  149,07 % planu rocznego.</t>
  </si>
  <si>
    <t>Zaległości w kwocie  17 116,04 zł oraz  353,97 zł nadpłaty.</t>
  </si>
  <si>
    <t>Zaległości w kwocie 88 158,60 zł oraz  1 825,00 zł nadpłaty.</t>
  </si>
  <si>
    <t>Zaległości w kwocie  251,41 zł oraz  24,40 zł nadpłaty.</t>
  </si>
  <si>
    <t>Zaległości w kwocie 1 658,40 zł</t>
  </si>
  <si>
    <t>Zaległości w wysokości  5,00 zł oraz nadpłaty  17,73 zł.</t>
  </si>
  <si>
    <t>Wykonanie planu rocznego - 164,92 %.</t>
  </si>
  <si>
    <t>Wykonanie planu rocznego - 112,65 %.</t>
  </si>
  <si>
    <t>Wykonanie planu rocznego - 118,56 %.</t>
  </si>
  <si>
    <t>Wykonanie planu rocznego - 65,66 %.</t>
  </si>
  <si>
    <t>Plan roczny wykonano w 88,17 %.</t>
  </si>
  <si>
    <t>Wykonanie planu rocznego - 42,70 %</t>
  </si>
  <si>
    <t>Wykonanie planu rocznego - 82,49 %.</t>
  </si>
  <si>
    <t>Wykonanie planu rocznego - 98,86 %.</t>
  </si>
  <si>
    <t>Wykonanie planu rocznego - 84,87 %.</t>
  </si>
  <si>
    <t>Wykonanie planu rocznego - 89,93 %.</t>
  </si>
  <si>
    <t>Plan roczny wykonano w 73,06 %.</t>
  </si>
  <si>
    <t>Składki wpłacone jednorazowo - wykonanie 99,58 % planu.</t>
  </si>
  <si>
    <t>Wykonanie planu rocznego - 100 %.</t>
  </si>
  <si>
    <t>Wykonanie planu rocznego - 99,97 %.</t>
  </si>
  <si>
    <t>Wykonanie planu rocznego - 96,75 %.</t>
  </si>
  <si>
    <t>Wykonanie planu rocznego - 94,06 %.</t>
  </si>
  <si>
    <t>Wykonanie planu rocznego - 95,31 %.</t>
  </si>
  <si>
    <t>Wykonanie planu rocznego - 89,58 %.</t>
  </si>
  <si>
    <t>Wykonanie planu rocznego - 96,58 %.</t>
  </si>
  <si>
    <t>Wykonanie planu rocznego - 98,78 %.</t>
  </si>
  <si>
    <t>Wykonanie planu rocznego - 72,57 %.</t>
  </si>
  <si>
    <t>Wykonanie planu rocznego - 86,69%.</t>
  </si>
  <si>
    <t>Wykonanie planu rocznego - 99,98 %.</t>
  </si>
  <si>
    <t>Wykonanie planu rocznego - 91,68 %.</t>
  </si>
  <si>
    <t>Wykonanie planu rocznego - 84,00 %.</t>
  </si>
  <si>
    <t>Wypłacono dodatki mieszkaniowe oraz zapłacono za aktualizację programu komputerowego .</t>
  </si>
  <si>
    <t>Wykonanie planu rocznego - 86,56 %.</t>
  </si>
  <si>
    <t>Plan roczny wykonano w 56,58 %.</t>
  </si>
  <si>
    <t>Plan roczny wykonano w 100%</t>
  </si>
  <si>
    <t>Plan roczny wykonano w  100 %.</t>
  </si>
  <si>
    <t>Plan roczny wykonano w 97,16 %.</t>
  </si>
  <si>
    <t>Plan roczny zrealizowano w  96,15 %.</t>
  </si>
  <si>
    <t>Plan roczny zrealizowano w 90,31 %.</t>
  </si>
  <si>
    <t>Wykonanie planu rocznego 96,12 %.</t>
  </si>
  <si>
    <t>Wykonanie planu rocznego 30,26 %.</t>
  </si>
  <si>
    <t>Wykonanie planu rocznego 99,56 %.</t>
  </si>
  <si>
    <t>Wykonanie planu rocznego 92,31 %.</t>
  </si>
  <si>
    <t>Są to wydatki na opłacenie kosztów zużycia energii, koszty usunięcia awarii, badanie prób wody, opłaty za korzystanie ze środowiska
 i inne  wydatki związane z bieżącą eksploatacją urządzeń wodociągowych.</t>
  </si>
  <si>
    <t>zakup krzeseł do świetlicy, wymiana okien,</t>
  </si>
  <si>
    <t>Rozdział   85154</t>
  </si>
  <si>
    <t>Koszty m.in. zakupu nagród dla dzieci w konkursie, dyżuru psychologa w punkcie interwencji kryzysowej, szkolenia członków komisji, a także zakup kalendarzy i książek o tematyce uzależnień.</t>
  </si>
  <si>
    <t>9) Plan zagospodarowania przestrzennego gminy</t>
  </si>
  <si>
    <t>21) Utrzymanie Szkoły Podstawowej w Kiernozi</t>
  </si>
  <si>
    <t>22) Utrzymanie Przedszkola Samorządowego w Kiernozi</t>
  </si>
  <si>
    <t>23) Utrzymanie Gimnazjum w Kiernozi</t>
  </si>
  <si>
    <t>24) Dowożenie dzieci do szkół w Kiernozi</t>
  </si>
  <si>
    <t>25) Komisje egzaminacyjne ds. awansu zawodowego nauczycieli</t>
  </si>
  <si>
    <t>29)  Wydatek poniesiony na dokształcanie młodocianego pracownika zgodnie z umową z pracodawcą, pokryte w 100% z dotacji.</t>
  </si>
  <si>
    <t xml:space="preserve">46) Dokształcanie zawodowe nauczycieli zatrudnionych w świetlicy. </t>
  </si>
  <si>
    <t xml:space="preserve">W łącznych zobowiązaniach pieniężnych (poz.8 -10) wysłano 413 upomnień 
na kwotę - 77 681,82 zł oraz wystawiono 163 tytuły  wykonawcze - na kwotę 24 126 zł.                                </t>
  </si>
  <si>
    <t>Zakupiono wyposażenie do magazynu obrony cywilnej oraz prenumeratę "Przeglądu OC"</t>
  </si>
  <si>
    <t>Wypłacono koszty delegacji - osoby uczestniczącej w pracach komisji - na nauczyciela dyplomowanego.</t>
  </si>
  <si>
    <t>30)  Wydatek na umowę zlecenia dot. udziału w komisji ds. awansu zawodowego nauczycieli - na nauczyciela mianowanego.</t>
  </si>
  <si>
    <t>za  2010 rok</t>
  </si>
  <si>
    <t>Budżet na 2010 rok został zatwierdzony uchwałą Rady Gminy
w Kiernozi Nr XXVIII/144/10 z dnia 27 stycznia 2010 roku  w wysokości:</t>
  </si>
  <si>
    <r>
      <t xml:space="preserve">Rok 2010 zamknięto deficytem - przewagą wydatków nad dochodami w wysokości  
</t>
    </r>
    <r>
      <rPr>
        <b/>
        <sz val="12"/>
        <rFont val="Times New Roman"/>
        <family val="1"/>
      </rPr>
      <t xml:space="preserve">2 657 325,01 zł. </t>
    </r>
  </si>
  <si>
    <t>Na dzień 31 grudnia 2010 roku gmina posiada zadłużenie w kwocie 1 656 869,16 zł.</t>
  </si>
  <si>
    <r>
      <t xml:space="preserve">Wolne środki pieniężne wynoszą </t>
    </r>
    <r>
      <rPr>
        <b/>
        <sz val="12"/>
        <rFont val="Times New Roman"/>
        <family val="1"/>
      </rPr>
      <t>183 867,53 z</t>
    </r>
    <r>
      <rPr>
        <sz val="12"/>
        <rFont val="Times New Roman"/>
        <family val="1"/>
      </rPr>
      <t>ł.</t>
    </r>
  </si>
  <si>
    <r>
      <t xml:space="preserve">Na dzień 31 grudnia 2010 roku skutki obniżenia przez Radę Gminy górnych stawek podatków wynoszą  </t>
    </r>
    <r>
      <rPr>
        <b/>
        <sz val="12"/>
        <rFont val="Times New Roman"/>
        <family val="1"/>
      </rPr>
      <t>261 096,00 zł</t>
    </r>
    <r>
      <rPr>
        <sz val="12"/>
        <rFont val="Times New Roman"/>
        <family val="1"/>
      </rPr>
      <t xml:space="preserve"> w tym:</t>
    </r>
  </si>
  <si>
    <r>
      <t xml:space="preserve">Odroczono termin płatności osobie prawnej płacącej podatek od nieruchomości w kwocie 
</t>
    </r>
    <r>
      <rPr>
        <b/>
        <sz val="12"/>
        <rFont val="Times New Roman"/>
        <family val="1"/>
      </rPr>
      <t xml:space="preserve">6 320,80 zł, </t>
    </r>
    <r>
      <rPr>
        <sz val="12"/>
        <rFont val="Times New Roman"/>
        <family val="1"/>
      </rPr>
      <t xml:space="preserve">a także udzielono ulgi osobom fizycznym - od budynków mieszkalnych w kwocie
</t>
    </r>
    <r>
      <rPr>
        <b/>
        <sz val="12"/>
        <rFont val="Times New Roman"/>
        <family val="1"/>
      </rPr>
      <t>5 647,09 zł</t>
    </r>
    <r>
      <rPr>
        <sz val="12"/>
        <rFont val="Times New Roman"/>
        <family val="1"/>
      </rPr>
      <t xml:space="preserve">, natomiast w podatku rolnym od osób fizycznych odroczono kwotę </t>
    </r>
    <r>
      <rPr>
        <b/>
        <sz val="12"/>
        <rFont val="Times New Roman"/>
        <family val="1"/>
      </rPr>
      <t>802,00 zł oraz rozłożono na raty kwotę 736,00 zł.</t>
    </r>
    <r>
      <rPr>
        <sz val="12"/>
        <rFont val="Times New Roman"/>
        <family val="1"/>
      </rPr>
      <t xml:space="preserve"> Umorzono kwotę podatku rolnego </t>
    </r>
    <r>
      <rPr>
        <b/>
        <sz val="12"/>
        <rFont val="Times New Roman"/>
        <family val="1"/>
      </rPr>
      <t>999,00 zł oraz odsetki w kwocie 3 165,10 zł.</t>
    </r>
  </si>
  <si>
    <r>
      <t>Zaległości w podatkach i opłatach na dzień 31 grudnia 2010 roku wynoszą</t>
    </r>
    <r>
      <rPr>
        <b/>
        <sz val="12"/>
        <rFont val="Times New Roman"/>
        <family val="1"/>
      </rPr>
      <t xml:space="preserve"> 150 815,75 zł.</t>
    </r>
  </si>
  <si>
    <t>Komendy powiatowe Państwowej Straży Pożarnej</t>
  </si>
  <si>
    <r>
      <t xml:space="preserve">W trakcie wykonywania budżetu dokonano </t>
    </r>
    <r>
      <rPr>
        <b/>
        <sz val="12"/>
        <rFont val="Times New Roman"/>
        <family val="1"/>
      </rPr>
      <t xml:space="preserve">zmniejszenia planu dochodów  na kwotę 
238 136,55 zł i zwiększenia wydatków </t>
    </r>
    <r>
      <rPr>
        <sz val="12"/>
        <rFont val="Times New Roman"/>
        <family val="1"/>
      </rPr>
      <t xml:space="preserve">budżetowych  na kwotę  </t>
    </r>
    <r>
      <rPr>
        <b/>
        <sz val="12"/>
        <rFont val="Times New Roman"/>
        <family val="1"/>
      </rPr>
      <t>1 592 370,45 zł.</t>
    </r>
    <r>
      <rPr>
        <sz val="12"/>
        <rFont val="Times New Roman"/>
        <family val="1"/>
      </rPr>
      <t xml:space="preserve"> </t>
    </r>
  </si>
  <si>
    <t>Po tych zmianach budżet Gminy Kiernozia na dzień 31 grudnia 2010 roku wynosi:</t>
  </si>
  <si>
    <r>
      <t xml:space="preserve">W wyniku rozliczenia roku 2010 oraz kumulując nadwyżkę budżetu z lat ubiegłych w kwocie 
</t>
    </r>
    <r>
      <rPr>
        <b/>
        <sz val="12"/>
        <rFont val="Times New Roman"/>
        <family val="1"/>
      </rPr>
      <t>1 184 323,38 zł,</t>
    </r>
    <r>
      <rPr>
        <sz val="12"/>
        <rFont val="Times New Roman"/>
        <family val="1"/>
      </rPr>
      <t xml:space="preserve"> pozostały do wprawadzenia do budżetu na 2011 rok, wolne środki pieniężne jako nadwyżka środków pieniężnych na rachunku bieżącym budżetu jednostki samorządu terytorialnego, wynikające z rozliczenia pożyczki w kwocie </t>
    </r>
    <r>
      <rPr>
        <b/>
        <sz val="12"/>
        <rFont val="Times New Roman"/>
        <family val="1"/>
      </rPr>
      <t>1 656 869,16 zł,</t>
    </r>
    <r>
      <rPr>
        <sz val="12"/>
        <rFont val="Times New Roman"/>
        <family val="1"/>
      </rPr>
      <t xml:space="preserve"> zaciągniętej 
w 2010 roku.</t>
    </r>
  </si>
  <si>
    <t>Informacja o ulgach, zwolnieniach, zaległościach i nadpłatach za 2010 rok stanowi załącznik 
nr 8 do niniejszego sprawozdania.</t>
  </si>
  <si>
    <t>budowy dróg gminnych</t>
  </si>
  <si>
    <t>budowy oczyszczalni ścieków</t>
  </si>
  <si>
    <t>zakupu samochodu strażackiego dla OSP Kiernozia</t>
  </si>
  <si>
    <t xml:space="preserve">1. Dotacje na zadania własne - 
    plan 175 237,00 zł  otrzymano 99,60 % planu.                                                         </t>
  </si>
  <si>
    <t>4. Subwencja ogólna - 
    plan  4 261 641 zł otrzymano  100 % planu rocznego.</t>
  </si>
  <si>
    <t>5. Dotacja rozwojowa otrzymana w ramach Programu Operacyjnego Kapitał Ludzki na realizację, przez GOPS w Kiernozi, projektu "Nowe kwalifikacje Twoją szansą".</t>
  </si>
  <si>
    <t xml:space="preserve">6. Dotacje otrzymane na dofinansowanie inwestycji </t>
  </si>
  <si>
    <t>3. Dotacja ze Starostwa Powiatowego w Łowiczu na dofinansowanie 
     zadań bieżących</t>
  </si>
  <si>
    <r>
      <t xml:space="preserve">Na dzień 31 grudnia 2010 roku plan dotacji i subwencji wyniósł  </t>
    </r>
    <r>
      <rPr>
        <b/>
        <sz val="12"/>
        <rFont val="Times New Roman"/>
        <family val="1"/>
      </rPr>
      <t>6 904 515,45</t>
    </r>
    <r>
      <rPr>
        <sz val="12"/>
        <rFont val="Times New Roman"/>
        <family val="1"/>
      </rPr>
      <t xml:space="preserve"> zł natomiast wykonanie wyniosło </t>
    </r>
    <r>
      <rPr>
        <b/>
        <sz val="12"/>
        <rFont val="Times New Roman"/>
        <family val="1"/>
      </rPr>
      <t>6 887 711,41</t>
    </r>
    <r>
      <rPr>
        <sz val="12"/>
        <rFont val="Times New Roman"/>
        <family val="1"/>
      </rPr>
      <t xml:space="preserve"> zł  co daje 99,91 %  planu rocznego.</t>
    </r>
  </si>
  <si>
    <t xml:space="preserve">2. Dotacje na zadania zlecone - 
    plan 1 285 417,12 zł  otrzymano 98,88 % planu.                       </t>
  </si>
  <si>
    <t>Dotacje i subwencje stanowią 73,48% dochodów gminy.</t>
  </si>
  <si>
    <t>Plan na 2010 rok wynosi 578 198,00 zł, otrzymano 96,88 % planu rocznego:</t>
  </si>
  <si>
    <t>Opłaty za korzystanie z wodociągu gminnego, odsetki za nieterminowe wpłaty oraz zwrot kosztów upomnienia.</t>
  </si>
  <si>
    <t xml:space="preserve">Na dzień 31 grudnia zaległości w opłacie wynoszą  28 365,21 zł. </t>
  </si>
  <si>
    <t>Wykaz zaległości i nadpłat w podatkach i opłatach stanowi załącznik nr 8 do sprawozdania.
Wysłano 391 upomnień na łączną kwotę 87 130,93 zł.</t>
  </si>
  <si>
    <t>Opłaty za wieczyste użytkowanie gruntów, czynsze z lokali mieszkalnych, czynsz z zespołu pałacowo-parkowego w Kiernozi, ośrodka zdrowia, wpłaty za sprzedaż budynku w Kiernozi, zwrot kosztów upomnienia oraz odsetki za nieterminowe wpłaty.</t>
  </si>
  <si>
    <t xml:space="preserve">Występują zaległości w wysokości 5 670,23 zł </t>
  </si>
  <si>
    <t>Dochody Urzędu Gminy m.in. z tytułu prowizji za rozliczanie podatku dochodowego od osób fizycznych.</t>
  </si>
  <si>
    <t>6) Podatek od czynności cywilno-prawnych</t>
  </si>
  <si>
    <t>Wpływy z podatków od osób prawnych zrealizowano w 99,36 %:</t>
  </si>
  <si>
    <t xml:space="preserve">  Wpływy z podatków i opłat  od osób fizycznych zrealizowano w  98,38 %:</t>
  </si>
  <si>
    <t>tj. na łączną kwotę:</t>
  </si>
  <si>
    <t>Wpływy za ściągane przez komorników zaliczki alimentacyjne i świadczenia z funduszu alimentacyjnego, oraz zwrot zasiłku z lat ubiegłych</t>
  </si>
  <si>
    <t>Dział 900 - Gospodarka komunalna i ochrona środowiska</t>
  </si>
  <si>
    <t xml:space="preserve">Wpływy z opłat za ścieki </t>
  </si>
  <si>
    <t>Wpływy z tytułu opłat za korzystenie ze środowiska otrzymane z UM w Łodzi oraz środki zlikwidowanego GFOŚiGW</t>
  </si>
  <si>
    <t>Dział 010 - Rolnictwo i łowiectwo</t>
  </si>
  <si>
    <t>Kara umowna zg. z umową na przygotowanie dokumentacji kanalizacji</t>
  </si>
  <si>
    <t>Wykaz zaległości i nadpłat w podatkach i opłatach stanowi załącznik nr 8 do sprawozdania.</t>
  </si>
  <si>
    <t>Plan dochodów własnych ogółem wynosi 2 061 842,00 zł, wykonano 
93,41 % planu rocznego.</t>
  </si>
  <si>
    <t>Tabelaryczne zestawienie dochodów budżetowych oraz ich procentowe wykonanie przedstawiono w załączniku nr 1 do sprawozdania.</t>
  </si>
  <si>
    <t>Dochodami budżetu gminy są: dotacje i subwencje, które stanowią 73,48% dochodów wykonanych ogółem, udziały w podatku dochodowym od osób prawnych i od osób fizycznych, które stanowią 5,98% oraz dochody własne, które stanowią 20,54%.</t>
  </si>
  <si>
    <t>Wydatki budżetu gminy dzielimy na wydatki bieżące i majątkowe.</t>
  </si>
  <si>
    <t>Wydatki bieżące w 2010 roku wynoszą 7 000 165,63 zł i stanowią 58,18% wydatków wykonanych ogółem, natomiast wydatki majątkowe wynoszą 5 031 027,67 zł co stanowi 41,82%.</t>
  </si>
  <si>
    <t>Tabelaryczne zestawienie wydatków budżetowych oraz ich procentowe wykonanie przedstawiono w załączniku nr 2 do sprawozdania.</t>
  </si>
  <si>
    <t>Złożono 413 sztuk wniosków o zwrot podatku akcyzowego na 4 330,17 ha.</t>
  </si>
  <si>
    <t>Poniesiono wydatki m.in. na zakup i transport żużlu na równanie dróg i poboczy, zakup znaków drogowych, odśnieżanie oraz ubezpieczenie.</t>
  </si>
  <si>
    <t xml:space="preserve">Koszty ubezpieczenia mienia komunalnego, energii, ogłoszeń dot. sprzedaży lub wydzierżawienia nieruchomości, </t>
  </si>
  <si>
    <t>Koszty wypłaty diet dla radnych i zakupu artykułów biurowych i usług telefonicznych.</t>
  </si>
  <si>
    <t>Koszty m.in. utrzymania domeny internetowej, zakupu materiałów papierniczych, zamieszczenie życzeń, zakup choinki, światełek.</t>
  </si>
  <si>
    <t>Rozdział   75107</t>
  </si>
  <si>
    <t>Rozdział   75109</t>
  </si>
  <si>
    <t>Rozdział   75702</t>
  </si>
  <si>
    <t>Wydatki związane z zakupem wyposażenia, montaż telewizji przemysłowej oraz inne wydatki związane  z bieżącą działalnością szkoły.</t>
  </si>
  <si>
    <t>Opłacono składkę za 6 osób - 65 świadczeń.</t>
  </si>
  <si>
    <t>Rozdział   85216</t>
  </si>
  <si>
    <t xml:space="preserve">Opłacono pobyt za 3 osoby. </t>
  </si>
  <si>
    <t>Z budżetu państwa zapłacono 12 321 zł, natomiast z budżetu gminy 10 000 zł.</t>
  </si>
  <si>
    <t>Są to opłaty za korzystanie ze środowiska oraz wydatki związane z zatrudnieniem pracownika i utrzymaniem oczyszczalni ścieków.</t>
  </si>
  <si>
    <t>Koszty oświetlenia i konserwacja punktów świetlnych.</t>
  </si>
  <si>
    <t>Przekazano dotację w kwocie 24 000 zł na działalność LKS "KOPERNIK" w Kiernozi.</t>
  </si>
  <si>
    <t>Plan wydatków majątkowych na 2010 rok wynosi 5 387 881,00 zł natomiast wykonanie  
5 031 027,67 zł co daje 41,82 % planu rocznego. Dokonano wydatków na:</t>
  </si>
  <si>
    <t>Zakończono budowę I etapu oczyszczalni ścieków i kanalizacji</t>
  </si>
  <si>
    <t>Poniesiono koszty opracowania wielobranżowej dokumentacji budowlanej na potrzeby II i III etapu budowy kanalizacji sanitarnej.</t>
  </si>
  <si>
    <t>Budowa dróg powiatowych</t>
  </si>
  <si>
    <t>Przekazano dotację celową na wykonanie nakładki na drodze powiatowej nr 2709 E Złaków Borowy - Kiernozia - zgodnie z umową.</t>
  </si>
  <si>
    <t xml:space="preserve">Budowa dróg gminych </t>
  </si>
  <si>
    <t>Przekazano dotację celową dla OSP Stępów z przeznaczeniem na dofinansowanie zakupu lekkiego samochodu ratowniczo-gaśniczego - zgodnie z umową.</t>
  </si>
  <si>
    <t>Rozdział   75404</t>
  </si>
  <si>
    <t>Komendy wojewódzkie Policji</t>
  </si>
  <si>
    <t>Przekazano dotację celową na Fundusz Wsparcia Policji Komendy Wojewódzkiej Policji w Łodzi z przeznaczeniem na dofinansowanie zakupu samochodu osobowego oznakowanego dla Ogniwa Prewencji Kryminalanej w Kiernozi - zgodnie z umową.</t>
  </si>
  <si>
    <t>Rozdział   92601</t>
  </si>
  <si>
    <t>Zrealizowano budowę lub modernizację dróg gminnych w miejscowości Witusza, Lasocin i Wiśniewo na dł. 2 588 mb oraz Wola Stępowska, Czerniew i Osiny na dł. 2 911 mb.</t>
  </si>
  <si>
    <t>Rozdział   75411</t>
  </si>
  <si>
    <t>Przekazano dotację celową dla OSP Witusza - na remont remizy oraz dla OSP Teresew z przeznaczeniem na remont samochodu.</t>
  </si>
  <si>
    <t>Poniesiono koszty przyłącza energetycznego potrzebnego do budowy hali sportowej.</t>
  </si>
  <si>
    <t>Gospodarka gruntami i nieruchomościami</t>
  </si>
  <si>
    <t>Zrealizowano budowę parkingu w Kiernozi</t>
  </si>
  <si>
    <t>Zakup samochodu w związku z realizacją projektu "Zakup samochodu ratowniczo-gaśniczego dla OSP Kiernozia"  w ramach RPO WŁ.</t>
  </si>
  <si>
    <t>Zakupiono bramę garażowa dla OSP Kiernozia 
oraz motopompę dla OSP Zamiary</t>
  </si>
  <si>
    <t>Budowa oczyszczalni ścieków</t>
  </si>
  <si>
    <t>Zadania zlecone - koszty przeprowadzenia spisu powszechnego w 2010 r.</t>
  </si>
  <si>
    <t xml:space="preserve"> - na zasiłki i pomoc w naturze </t>
  </si>
  <si>
    <t xml:space="preserve"> - na utrzymanie GOPS w Kiernozi </t>
  </si>
  <si>
    <t xml:space="preserve"> - na dożywianie dzieci</t>
  </si>
  <si>
    <t xml:space="preserve"> - na dofinansowanie świadczeń pomocy materialnej dla uczniów      
    o charakterze socjalnym </t>
  </si>
  <si>
    <t xml:space="preserve"> - na składkę zdrowotną opłacaną za osoby pobierające niektóre 
    świadczenia z pomocy społecznej i niektóre świadczenia rodzinne  </t>
  </si>
  <si>
    <t xml:space="preserve"> - zakup podręczników dla uczniów </t>
  </si>
  <si>
    <t xml:space="preserve"> - zasiłki stałe</t>
  </si>
  <si>
    <t xml:space="preserve"> - na administrację państwową </t>
  </si>
  <si>
    <t xml:space="preserve"> - na aktualizację rejestru wyborców </t>
  </si>
  <si>
    <t xml:space="preserve"> - na obronę cywilną </t>
  </si>
  <si>
    <t xml:space="preserve"> - na świadczenia rodzinne </t>
  </si>
  <si>
    <t xml:space="preserve"> - na składkę zdrowotną opłacaną za osoby pobierające niektóre 
   świadczenia z pomocy społecznej i niektóre świadczenia rodzinne  </t>
  </si>
  <si>
    <t xml:space="preserve"> - na zasiłki z pomocy społecznej </t>
  </si>
  <si>
    <t xml:space="preserve"> - na zwrot podatku akcyzowego zawartego w cenie oleju opałowego</t>
  </si>
  <si>
    <t xml:space="preserve"> - na wybory Prezydenta RP</t>
  </si>
  <si>
    <t xml:space="preserve"> - wybory do rad gmin oraz wójtów</t>
  </si>
  <si>
    <t xml:space="preserve"> - przeprowadzenie spisu powszechnego</t>
  </si>
  <si>
    <t xml:space="preserve"> - wykonanie tabliczki na cmentarzu wojennym</t>
  </si>
  <si>
    <t xml:space="preserve"> - dofinansowanie dla OSP Witusza i OSP Teresew</t>
  </si>
  <si>
    <t xml:space="preserve"> - dofinansowanie zbiórki odpadów </t>
  </si>
  <si>
    <t xml:space="preserve"> - część oświatową </t>
  </si>
  <si>
    <t xml:space="preserve"> - część wyrównawczą </t>
  </si>
  <si>
    <t xml:space="preserve"> - środki z budżetu Unii Europejskiej</t>
  </si>
  <si>
    <t xml:space="preserve"> - środki z budżetu państwa</t>
  </si>
  <si>
    <t xml:space="preserve"> - środki z Terenowego Funduszu Ochrony Gruntów Rolnych</t>
  </si>
  <si>
    <t xml:space="preserve"> - środki z Gminy Kocierzew Południowy</t>
  </si>
  <si>
    <t xml:space="preserve"> - środki z Wojewódzkiego Funduszu Ochrony Środowiska
   i Gospodarki Wodnej</t>
  </si>
  <si>
    <t xml:space="preserve"> - środki z budżetu Unii Europejskiej
     i Gospodarki Wodnej</t>
  </si>
  <si>
    <t xml:space="preserve"> - udziały w podatku dochodowym od osób prawnych przekazywane 
   za pośrednictwem Urzędów Skarbowych  w wysokości 5 % wpływów  
   z terenu naszej gminy -   18,34 % planu                                                                                            </t>
  </si>
  <si>
    <t xml:space="preserve"> - udziały w podatku dochodowym od osób fizycznych 
   wyliczone przez Ministerstwo Finansów  -  97,89 % planu</t>
  </si>
  <si>
    <t>5) Utrzymanie dróg gminnych</t>
  </si>
  <si>
    <t>6) Gospodarka gruntami i nieruchomościami</t>
  </si>
  <si>
    <t>7) Koszty utrzymania cmentarza wojskowego w Kiernozi</t>
  </si>
  <si>
    <t>8) Administracja państwowa</t>
  </si>
  <si>
    <t>9) Utrzymanie Rady Gminy</t>
  </si>
  <si>
    <t>10) Administracja samorządowa</t>
  </si>
  <si>
    <t>11) Spis powszechny</t>
  </si>
  <si>
    <t>12) Koszty związane z promocją gminy</t>
  </si>
  <si>
    <t>13) Składka na rzecz Stowarzyszenia Powiatów i Gmin Dorzecza Bzury</t>
  </si>
  <si>
    <t>14) Koszty prowadzenia i aktualizacji stałego rejestru wyborców</t>
  </si>
  <si>
    <t xml:space="preserve">15) Wydatki związane z Wyborami Prezydenta RP </t>
  </si>
  <si>
    <t>16) Wydatki związane z wyborami do rad gmin oraz wójta</t>
  </si>
  <si>
    <t>17) Utrzymanie 9 jednostek OSP</t>
  </si>
  <si>
    <t>18) Wydatki na obronę cywilną</t>
  </si>
  <si>
    <t>19) Pobór podatków, opłat i niepodatkowych należności budżetowych</t>
  </si>
  <si>
    <t>20) Odsetki od pożyczki</t>
  </si>
  <si>
    <t>25) Dokształcanie zawodowe nauczycieli</t>
  </si>
  <si>
    <t>26) Dotacja dla Miasta Płocka na obsługę KZP dla pracowników oświaty</t>
  </si>
  <si>
    <t>27) Dotacja na zakładowy fundusz socjalny dla nauczycieli emerytów
      i rencistów</t>
  </si>
  <si>
    <t>28) Realizacja Gminnego Programu Profilaktyki  i Rozwiązywania 
      Problemów Alkoholowych</t>
  </si>
  <si>
    <t>29) Świadczenia rodzinne</t>
  </si>
  <si>
    <t>30) Składki na ubezpieczenia zdrowotne opłacane za osoby pobierające 
      niektóre świadczenia  z pomocy społecznej oraz niektóre 
      świadczenia rodzinne</t>
  </si>
  <si>
    <t xml:space="preserve">31) Zasiłki i pomoc w naturze </t>
  </si>
  <si>
    <t>32) Dotacja dla Gminy Słubice na wypłatę zasiłków dla osób 
       poszkodowanych w powodzi</t>
  </si>
  <si>
    <t>33) Dodatki mieszkaniowe</t>
  </si>
  <si>
    <t>34) Zasiłki stałe</t>
  </si>
  <si>
    <t>35) Utrzymanie Gminnego Ośrodka Pomocy Społecznej  w Kiernozi</t>
  </si>
  <si>
    <t>36) Usługi opiekuńcze</t>
  </si>
  <si>
    <t>37) Koszty pobytu mieszkańca gminy w Domu Pomocy Społecznej</t>
  </si>
  <si>
    <t>38) Wydatki poniesione w ramach Programu Operacyjnego Kapitał Ludzki zgodnie z wnioskiem o dofinansowanie projektu.
       Kapitał Ludzki</t>
  </si>
  <si>
    <t>39) Dożywianie dzieci</t>
  </si>
  <si>
    <t>40) Świetlica z dożywianiem przy Szkole Podstawowej w Kiernozi</t>
  </si>
  <si>
    <t>41) Koszty udzielenia edukacyjnej pomocy materialnej dla uczniów</t>
  </si>
  <si>
    <t>42) Świadczenie pomocy materialnej dla uczniów o charakterze socjalnym finansowane w 80% z dotacji oraz zakup wyprawki szkolnej.</t>
  </si>
  <si>
    <t>43) Gospodarka ściekowa i ochrona wód</t>
  </si>
  <si>
    <t>44) Oczyszczanie miast i wsi</t>
  </si>
  <si>
    <t>45) Oświetlenie ulic, placów i dróg</t>
  </si>
  <si>
    <t>46) Pozostała działalność</t>
  </si>
  <si>
    <t>47) Dotacja dla Gminnego Ośrodka Kultury w Kiernozi</t>
  </si>
  <si>
    <t>48) Dotacja dla Gminnej  Biblioteki  Publicznej w Kiernozi</t>
  </si>
  <si>
    <t xml:space="preserve">49) Utrzymanie kapelmistrza </t>
  </si>
  <si>
    <t>50) Wizualizacja hali sportowej</t>
  </si>
  <si>
    <t>51) Wydatki na działalność sportową  w gminie</t>
  </si>
  <si>
    <t xml:space="preserve">      Związku Gmin Wiejskich RP, Związku międzygminnego BZURA </t>
  </si>
  <si>
    <t xml:space="preserve">      oraz dla Stowarzyszenia Lokalna Grupa Działania GNIAZDO </t>
  </si>
  <si>
    <t>Koszty m.in. wypłaty ekwiwalentu za udział w akcjach ratowniczych, wynagrodzenia i badania kierowców, prenumeraty, paliwa i części do samochodów. Zakupiono artykuły na remont garażu, mundury oraz energię.</t>
  </si>
  <si>
    <t>Przekazano dotację celową na z przeznaczeniem na dofinansowanie zakupu samochodu do rozpoznawania zagrożeń - zgodnie z umową.</t>
  </si>
  <si>
    <t>Wójt Gminy</t>
  </si>
  <si>
    <t>Zenon Kaźmierczak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</si>
</sst>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%"/>
    <numFmt numFmtId="171" formatCode="0.0000%"/>
    <numFmt numFmtId="172" formatCode="#,##0.00_ ;\-#,##0.00\ "/>
    <numFmt numFmtId="173" formatCode="0.0000"/>
  </numFmts>
  <fonts count="62"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i/>
      <sz val="12"/>
      <name val="Arial CE"/>
      <family val="0"/>
    </font>
    <font>
      <sz val="9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5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53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8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0" fontId="6" fillId="0" borderId="0" xfId="0" applyNumberFormat="1" applyFont="1" applyAlignment="1">
      <alignment wrapText="1"/>
    </xf>
    <xf numFmtId="44" fontId="6" fillId="0" borderId="0" xfId="0" applyNumberFormat="1" applyFont="1" applyAlignment="1">
      <alignment wrapText="1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44" fontId="7" fillId="0" borderId="0" xfId="0" applyNumberFormat="1" applyFont="1" applyAlignment="1">
      <alignment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44" fontId="7" fillId="0" borderId="0" xfId="0" applyNumberFormat="1" applyFont="1" applyAlignment="1">
      <alignment/>
    </xf>
    <xf numFmtId="44" fontId="7" fillId="0" borderId="0" xfId="0" applyNumberFormat="1" applyFont="1" applyAlignment="1">
      <alignment horizontal="right" wrapText="1"/>
    </xf>
    <xf numFmtId="44" fontId="7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44" fontId="9" fillId="0" borderId="0" xfId="0" applyNumberFormat="1" applyFont="1" applyAlignment="1">
      <alignment horizontal="right" wrapText="1"/>
    </xf>
    <xf numFmtId="44" fontId="16" fillId="0" borderId="0" xfId="0" applyNumberFormat="1" applyFont="1" applyAlignment="1">
      <alignment horizontal="right" vertical="center"/>
    </xf>
    <xf numFmtId="44" fontId="16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0" fontId="7" fillId="0" borderId="0" xfId="0" applyNumberFormat="1" applyFont="1" applyAlignment="1">
      <alignment/>
    </xf>
    <xf numFmtId="44" fontId="7" fillId="0" borderId="0" xfId="0" applyNumberFormat="1" applyFont="1" applyAlignment="1">
      <alignment horizontal="right"/>
    </xf>
    <xf numFmtId="44" fontId="6" fillId="0" borderId="0" xfId="0" applyNumberFormat="1" applyFont="1" applyAlignment="1">
      <alignment/>
    </xf>
    <xf numFmtId="44" fontId="6" fillId="0" borderId="0" xfId="0" applyNumberFormat="1" applyFont="1" applyAlignment="1">
      <alignment vertical="center"/>
    </xf>
    <xf numFmtId="44" fontId="6" fillId="0" borderId="0" xfId="0" applyNumberFormat="1" applyFont="1" applyAlignment="1">
      <alignment vertical="center" wrapText="1"/>
    </xf>
    <xf numFmtId="44" fontId="16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left" indent="3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/>
    </xf>
    <xf numFmtId="44" fontId="6" fillId="33" borderId="10" xfId="0" applyNumberFormat="1" applyFont="1" applyFill="1" applyBorder="1" applyAlignment="1">
      <alignment vertical="center"/>
    </xf>
    <xf numFmtId="44" fontId="6" fillId="33" borderId="10" xfId="0" applyNumberFormat="1" applyFont="1" applyFill="1" applyBorder="1" applyAlignment="1">
      <alignment horizontal="right" vertical="center"/>
    </xf>
    <xf numFmtId="164" fontId="7" fillId="33" borderId="1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4" fontId="59" fillId="0" borderId="0" xfId="0" applyNumberFormat="1" applyFont="1" applyAlignment="1">
      <alignment vertical="center"/>
    </xf>
    <xf numFmtId="0" fontId="60" fillId="0" borderId="0" xfId="0" applyFont="1" applyAlignment="1">
      <alignment wrapText="1"/>
    </xf>
    <xf numFmtId="44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61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44" fontId="20" fillId="0" borderId="0" xfId="0" applyNumberFormat="1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44" fontId="14" fillId="0" borderId="0" xfId="0" applyNumberFormat="1" applyFont="1" applyAlignment="1">
      <alignment wrapText="1"/>
    </xf>
    <xf numFmtId="44" fontId="14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44" fontId="18" fillId="0" borderId="0" xfId="0" applyNumberFormat="1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33" borderId="20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8" fillId="33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right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9"/>
  <sheetViews>
    <sheetView tabSelected="1" view="pageBreakPreview" zoomScaleNormal="75" zoomScaleSheetLayoutView="100" zoomScalePageLayoutView="0" workbookViewId="0" topLeftCell="A10">
      <selection activeCell="C500" sqref="C500"/>
    </sheetView>
  </sheetViews>
  <sheetFormatPr defaultColWidth="9.00390625" defaultRowHeight="12.75"/>
  <cols>
    <col min="1" max="1" width="28.375" style="0" customWidth="1"/>
    <col min="2" max="2" width="36.375" style="0" customWidth="1"/>
    <col min="3" max="3" width="19.75390625" style="4" customWidth="1"/>
    <col min="8" max="8" width="13.125" style="0" customWidth="1"/>
  </cols>
  <sheetData>
    <row r="1" spans="1:3" ht="27" customHeight="1" thickTop="1">
      <c r="A1" s="94" t="s">
        <v>150</v>
      </c>
      <c r="B1" s="95"/>
      <c r="C1" s="96"/>
    </row>
    <row r="2" spans="1:3" ht="24.75" customHeight="1" thickBot="1">
      <c r="A2" s="97" t="s">
        <v>219</v>
      </c>
      <c r="B2" s="98"/>
      <c r="C2" s="99"/>
    </row>
    <row r="3" spans="1:3" ht="14.25" customHeight="1" thickTop="1">
      <c r="A3" s="10"/>
      <c r="B3" s="10"/>
      <c r="C3" s="11"/>
    </row>
    <row r="4" spans="1:3" ht="35.25" customHeight="1">
      <c r="A4" s="100" t="s">
        <v>220</v>
      </c>
      <c r="B4" s="100"/>
      <c r="C4" s="101"/>
    </row>
    <row r="5" spans="1:3" ht="15.75">
      <c r="A5" s="8" t="s">
        <v>71</v>
      </c>
      <c r="B5" s="13"/>
      <c r="C5" s="56">
        <v>9782582</v>
      </c>
    </row>
    <row r="6" spans="1:3" ht="15.75">
      <c r="A6" s="8" t="s">
        <v>61</v>
      </c>
      <c r="B6" s="13"/>
      <c r="C6" s="56">
        <v>11061000</v>
      </c>
    </row>
    <row r="7" spans="1:3" ht="6.75" customHeight="1">
      <c r="A7" s="14"/>
      <c r="B7" s="14"/>
      <c r="C7" s="11"/>
    </row>
    <row r="8" spans="1:3" ht="36" customHeight="1">
      <c r="A8" s="87" t="s">
        <v>228</v>
      </c>
      <c r="B8" s="87"/>
      <c r="C8" s="90"/>
    </row>
    <row r="9" spans="1:3" ht="9" customHeight="1">
      <c r="A9" s="14"/>
      <c r="B9" s="14"/>
      <c r="C9" s="40"/>
    </row>
    <row r="10" spans="1:3" ht="18" customHeight="1">
      <c r="A10" s="80" t="s">
        <v>229</v>
      </c>
      <c r="B10" s="80"/>
      <c r="C10" s="80"/>
    </row>
    <row r="11" spans="1:3" ht="8.25" customHeight="1">
      <c r="A11" s="14"/>
      <c r="B11" s="14"/>
      <c r="C11" s="11"/>
    </row>
    <row r="12" spans="1:3" ht="15.75">
      <c r="A12" s="27" t="s">
        <v>79</v>
      </c>
      <c r="B12" s="29" t="s">
        <v>59</v>
      </c>
      <c r="C12" s="32">
        <v>9544455.45</v>
      </c>
    </row>
    <row r="13" spans="1:3" ht="15.75">
      <c r="A13" s="25"/>
      <c r="B13" s="29" t="s">
        <v>15</v>
      </c>
      <c r="C13" s="32">
        <v>9373868.29</v>
      </c>
    </row>
    <row r="14" spans="1:3" ht="15.75">
      <c r="A14" s="26"/>
      <c r="B14" s="30" t="s">
        <v>78</v>
      </c>
      <c r="C14" s="31">
        <f>C13/C12</f>
        <v>0.9821270934844166</v>
      </c>
    </row>
    <row r="15" spans="1:3" ht="7.5" customHeight="1">
      <c r="A15" s="26"/>
      <c r="B15" s="28"/>
      <c r="C15" s="31"/>
    </row>
    <row r="16" spans="1:3" ht="15.75">
      <c r="A16" s="27" t="s">
        <v>80</v>
      </c>
      <c r="B16" s="29" t="s">
        <v>59</v>
      </c>
      <c r="C16" s="32">
        <v>12653370.45</v>
      </c>
    </row>
    <row r="17" spans="1:3" ht="15.75">
      <c r="A17" s="25"/>
      <c r="B17" s="29" t="s">
        <v>15</v>
      </c>
      <c r="C17" s="32">
        <v>12031193.3</v>
      </c>
    </row>
    <row r="18" spans="1:3" ht="15.75">
      <c r="A18" s="14"/>
      <c r="B18" s="30" t="s">
        <v>78</v>
      </c>
      <c r="C18" s="33">
        <f>C17/C16</f>
        <v>0.9508291365957756</v>
      </c>
    </row>
    <row r="19" spans="1:3" ht="7.5" customHeight="1">
      <c r="A19" s="14"/>
      <c r="B19" s="30"/>
      <c r="C19" s="33"/>
    </row>
    <row r="20" spans="1:3" ht="30.75" customHeight="1">
      <c r="A20" s="87" t="s">
        <v>221</v>
      </c>
      <c r="B20" s="87"/>
      <c r="C20" s="90"/>
    </row>
    <row r="21" spans="1:3" ht="81.75" customHeight="1">
      <c r="A21" s="82" t="s">
        <v>230</v>
      </c>
      <c r="B21" s="82"/>
      <c r="C21" s="82"/>
    </row>
    <row r="22" spans="1:3" ht="20.25" customHeight="1">
      <c r="A22" s="82" t="s">
        <v>223</v>
      </c>
      <c r="B22" s="82"/>
      <c r="C22" s="82"/>
    </row>
    <row r="23" spans="1:3" ht="5.25" customHeight="1">
      <c r="A23" s="12"/>
      <c r="B23" s="12"/>
      <c r="C23" s="9"/>
    </row>
    <row r="24" spans="1:3" ht="15.75">
      <c r="A24" s="102" t="s">
        <v>222</v>
      </c>
      <c r="B24" s="102"/>
      <c r="C24" s="102"/>
    </row>
    <row r="25" spans="1:3" ht="9" customHeight="1">
      <c r="A25" s="87"/>
      <c r="B25" s="87"/>
      <c r="C25" s="87"/>
    </row>
    <row r="26" spans="1:3" ht="35.25" customHeight="1">
      <c r="A26" s="87" t="s">
        <v>224</v>
      </c>
      <c r="B26" s="87"/>
      <c r="C26" s="90"/>
    </row>
    <row r="27" spans="1:3" ht="25.5" customHeight="1">
      <c r="A27" s="82" t="s">
        <v>76</v>
      </c>
      <c r="B27" s="82"/>
      <c r="C27" s="40">
        <v>193386.37</v>
      </c>
    </row>
    <row r="28" spans="1:3" ht="15.75">
      <c r="A28" s="12" t="s">
        <v>77</v>
      </c>
      <c r="B28" s="12"/>
      <c r="C28" s="40">
        <v>20630.22</v>
      </c>
    </row>
    <row r="29" spans="1:3" ht="15.75">
      <c r="A29" s="14" t="s">
        <v>8</v>
      </c>
      <c r="B29" s="14"/>
      <c r="C29" s="40">
        <v>47079.41</v>
      </c>
    </row>
    <row r="30" spans="1:3" ht="5.25" customHeight="1">
      <c r="A30" s="14"/>
      <c r="B30" s="14"/>
      <c r="C30" s="11"/>
    </row>
    <row r="31" spans="1:3" ht="79.5" customHeight="1">
      <c r="A31" s="87" t="s">
        <v>225</v>
      </c>
      <c r="B31" s="87"/>
      <c r="C31" s="87"/>
    </row>
    <row r="32" spans="1:3" ht="18" customHeight="1">
      <c r="A32" s="87" t="s">
        <v>226</v>
      </c>
      <c r="B32" s="87"/>
      <c r="C32" s="90"/>
    </row>
    <row r="33" spans="1:3" ht="36.75" customHeight="1">
      <c r="A33" s="87" t="s">
        <v>231</v>
      </c>
      <c r="B33" s="90"/>
      <c r="C33" s="90"/>
    </row>
    <row r="34" spans="1:3" ht="3.75" customHeight="1">
      <c r="A34" s="12"/>
      <c r="B34" s="9"/>
      <c r="C34" s="9"/>
    </row>
    <row r="35" spans="1:3" ht="27" customHeight="1">
      <c r="A35" s="116" t="s">
        <v>1</v>
      </c>
      <c r="B35" s="117"/>
      <c r="C35" s="118"/>
    </row>
    <row r="36" spans="1:3" ht="12" customHeight="1">
      <c r="A36" s="14"/>
      <c r="B36" s="14"/>
      <c r="C36" s="11"/>
    </row>
    <row r="37" spans="1:3" ht="50.25" customHeight="1">
      <c r="A37" s="80" t="s">
        <v>263</v>
      </c>
      <c r="B37" s="80"/>
      <c r="C37" s="80"/>
    </row>
    <row r="38" spans="1:3" ht="10.5" customHeight="1">
      <c r="A38" s="14"/>
      <c r="B38" s="14"/>
      <c r="C38" s="11"/>
    </row>
    <row r="39" spans="1:3" ht="31.5" customHeight="1">
      <c r="A39" s="82" t="s">
        <v>262</v>
      </c>
      <c r="B39" s="82"/>
      <c r="C39" s="82"/>
    </row>
    <row r="40" spans="1:3" ht="12" customHeight="1">
      <c r="A40" s="14"/>
      <c r="B40" s="14"/>
      <c r="C40" s="11"/>
    </row>
    <row r="41" spans="1:3" ht="25.5" customHeight="1">
      <c r="A41" s="88" t="s">
        <v>124</v>
      </c>
      <c r="B41" s="119"/>
      <c r="C41" s="108"/>
    </row>
    <row r="42" spans="1:3" ht="12" customHeight="1">
      <c r="A42" s="14"/>
      <c r="B42" s="14"/>
      <c r="C42" s="11"/>
    </row>
    <row r="43" spans="1:3" ht="32.25" customHeight="1">
      <c r="A43" s="87" t="s">
        <v>240</v>
      </c>
      <c r="B43" s="87"/>
      <c r="C43" s="90"/>
    </row>
    <row r="44" spans="1:3" ht="15.75">
      <c r="A44" s="82" t="s">
        <v>242</v>
      </c>
      <c r="B44" s="82"/>
      <c r="C44" s="82"/>
    </row>
    <row r="45" spans="1:3" ht="9.75" customHeight="1">
      <c r="A45" s="12"/>
      <c r="B45" s="12"/>
      <c r="C45" s="38"/>
    </row>
    <row r="46" spans="1:3" ht="16.5" customHeight="1">
      <c r="A46" s="111" t="s">
        <v>72</v>
      </c>
      <c r="B46" s="115"/>
      <c r="C46" s="115"/>
    </row>
    <row r="47" spans="1:3" ht="8.25" customHeight="1">
      <c r="A47" s="12"/>
      <c r="B47" s="9"/>
      <c r="C47" s="15"/>
    </row>
    <row r="48" spans="1:3" ht="35.25" customHeight="1">
      <c r="A48" s="111" t="s">
        <v>235</v>
      </c>
      <c r="B48" s="111"/>
      <c r="C48" s="57">
        <f>C50+C51+C52+C53+C54+C55+C56</f>
        <v>174543.33000000002</v>
      </c>
    </row>
    <row r="49" spans="1:3" ht="5.25" customHeight="1">
      <c r="A49" s="16"/>
      <c r="B49" s="16"/>
      <c r="C49" s="57"/>
    </row>
    <row r="50" spans="1:3" ht="15.75">
      <c r="A50" s="87" t="s">
        <v>304</v>
      </c>
      <c r="B50" s="87"/>
      <c r="C50" s="43">
        <v>29300.13</v>
      </c>
    </row>
    <row r="51" spans="1:3" ht="15.75">
      <c r="A51" s="14" t="s">
        <v>305</v>
      </c>
      <c r="B51" s="14"/>
      <c r="C51" s="43">
        <v>81475</v>
      </c>
    </row>
    <row r="52" spans="1:3" ht="15.75">
      <c r="A52" s="14" t="s">
        <v>306</v>
      </c>
      <c r="B52" s="14"/>
      <c r="C52" s="43">
        <v>12321</v>
      </c>
    </row>
    <row r="53" spans="1:3" ht="32.25" customHeight="1">
      <c r="A53" s="87" t="s">
        <v>307</v>
      </c>
      <c r="B53" s="87"/>
      <c r="C53" s="43">
        <v>24688</v>
      </c>
    </row>
    <row r="54" spans="1:3" ht="32.25" customHeight="1">
      <c r="A54" s="87" t="s">
        <v>308</v>
      </c>
      <c r="B54" s="87"/>
      <c r="C54" s="43">
        <v>1305.32</v>
      </c>
    </row>
    <row r="55" spans="1:3" ht="15.75">
      <c r="A55" s="87" t="s">
        <v>309</v>
      </c>
      <c r="B55" s="87"/>
      <c r="C55" s="43">
        <v>7830</v>
      </c>
    </row>
    <row r="56" spans="1:3" ht="15.75">
      <c r="A56" s="12" t="s">
        <v>310</v>
      </c>
      <c r="B56" s="12"/>
      <c r="C56" s="43">
        <v>17623.88</v>
      </c>
    </row>
    <row r="57" spans="1:3" ht="8.25" customHeight="1">
      <c r="A57" s="12"/>
      <c r="B57" s="12"/>
      <c r="C57" s="43"/>
    </row>
    <row r="58" spans="1:3" ht="34.5" customHeight="1">
      <c r="A58" s="111" t="s">
        <v>241</v>
      </c>
      <c r="B58" s="111"/>
      <c r="C58" s="57">
        <f>C60+C61+C62+C63+C64+C65+C66+C67+C69+C68+C70</f>
        <v>1271021.1600000001</v>
      </c>
    </row>
    <row r="59" spans="1:3" ht="7.5" customHeight="1">
      <c r="A59" s="16"/>
      <c r="B59" s="16"/>
      <c r="C59" s="57"/>
    </row>
    <row r="60" spans="1:3" ht="15.75">
      <c r="A60" s="14" t="s">
        <v>311</v>
      </c>
      <c r="B60" s="14"/>
      <c r="C60" s="43">
        <v>72621</v>
      </c>
    </row>
    <row r="61" spans="1:3" ht="15.75">
      <c r="A61" s="14" t="s">
        <v>312</v>
      </c>
      <c r="B61" s="14"/>
      <c r="C61" s="43">
        <v>624</v>
      </c>
    </row>
    <row r="62" spans="1:3" ht="15.75">
      <c r="A62" s="14" t="s">
        <v>313</v>
      </c>
      <c r="B62" s="14"/>
      <c r="C62" s="43">
        <v>700</v>
      </c>
    </row>
    <row r="63" spans="1:3" ht="15.75">
      <c r="A63" s="14" t="s">
        <v>314</v>
      </c>
      <c r="B63" s="14"/>
      <c r="C63" s="43">
        <v>794283.99</v>
      </c>
    </row>
    <row r="64" spans="1:3" ht="27.75" customHeight="1">
      <c r="A64" s="87" t="s">
        <v>315</v>
      </c>
      <c r="B64" s="87"/>
      <c r="C64" s="43">
        <v>1119.8</v>
      </c>
    </row>
    <row r="65" spans="1:3" ht="15.75">
      <c r="A65" s="14" t="s">
        <v>316</v>
      </c>
      <c r="B65" s="14"/>
      <c r="C65" s="43"/>
    </row>
    <row r="66" spans="1:3" ht="15.75">
      <c r="A66" s="100" t="s">
        <v>317</v>
      </c>
      <c r="B66" s="100"/>
      <c r="C66" s="43">
        <v>361252.12</v>
      </c>
    </row>
    <row r="67" spans="1:3" ht="15.75">
      <c r="A67" s="81" t="s">
        <v>318</v>
      </c>
      <c r="B67" s="81"/>
      <c r="C67" s="43">
        <v>12807</v>
      </c>
    </row>
    <row r="68" spans="1:3" ht="15.75">
      <c r="A68" s="81" t="s">
        <v>319</v>
      </c>
      <c r="B68" s="81"/>
      <c r="C68" s="43">
        <v>10912</v>
      </c>
    </row>
    <row r="69" spans="1:3" ht="15.75">
      <c r="A69" s="81" t="s">
        <v>320</v>
      </c>
      <c r="B69" s="81"/>
      <c r="C69" s="43">
        <v>15701.25</v>
      </c>
    </row>
    <row r="70" spans="1:3" ht="15.75">
      <c r="A70" s="81" t="s">
        <v>321</v>
      </c>
      <c r="B70" s="81"/>
      <c r="C70" s="43">
        <v>1000</v>
      </c>
    </row>
    <row r="71" spans="1:3" ht="9.75" customHeight="1">
      <c r="A71" s="12"/>
      <c r="B71" s="12"/>
      <c r="C71" s="43"/>
    </row>
    <row r="72" spans="1:3" s="72" customFormat="1" ht="35.25" customHeight="1">
      <c r="A72" s="111" t="s">
        <v>239</v>
      </c>
      <c r="B72" s="111"/>
      <c r="C72" s="57">
        <f>C74+C75</f>
        <v>12000</v>
      </c>
    </row>
    <row r="73" spans="1:3" s="72" customFormat="1" ht="11.25" customHeight="1">
      <c r="A73" s="16"/>
      <c r="B73" s="16"/>
      <c r="C73" s="43"/>
    </row>
    <row r="74" spans="1:3" s="72" customFormat="1" ht="15.75">
      <c r="A74" s="87" t="s">
        <v>322</v>
      </c>
      <c r="B74" s="87"/>
      <c r="C74" s="35">
        <v>10000</v>
      </c>
    </row>
    <row r="75" spans="1:3" s="72" customFormat="1" ht="15.75">
      <c r="A75" s="82" t="s">
        <v>323</v>
      </c>
      <c r="B75" s="82"/>
      <c r="C75" s="35">
        <v>2000</v>
      </c>
    </row>
    <row r="76" spans="1:3" ht="8.25" customHeight="1">
      <c r="A76" s="12"/>
      <c r="B76" s="12"/>
      <c r="C76" s="35"/>
    </row>
    <row r="77" spans="1:3" ht="30.75" customHeight="1">
      <c r="A77" s="111" t="s">
        <v>236</v>
      </c>
      <c r="B77" s="90"/>
      <c r="C77" s="57">
        <f>C79+C80</f>
        <v>4261641</v>
      </c>
    </row>
    <row r="78" spans="1:3" ht="8.25" customHeight="1">
      <c r="A78" s="14"/>
      <c r="B78" s="12"/>
      <c r="C78" s="35"/>
    </row>
    <row r="79" spans="1:3" ht="15.75">
      <c r="A79" s="14" t="s">
        <v>324</v>
      </c>
      <c r="B79" s="14"/>
      <c r="C79" s="40">
        <v>2636939</v>
      </c>
    </row>
    <row r="80" spans="1:3" ht="15.75">
      <c r="A80" s="14" t="s">
        <v>325</v>
      </c>
      <c r="B80" s="14"/>
      <c r="C80" s="40">
        <v>1624702</v>
      </c>
    </row>
    <row r="81" spans="1:3" ht="7.5" customHeight="1">
      <c r="A81" s="14"/>
      <c r="B81" s="12"/>
      <c r="C81" s="40"/>
    </row>
    <row r="82" spans="1:3" ht="46.5" customHeight="1">
      <c r="A82" s="80" t="s">
        <v>237</v>
      </c>
      <c r="B82" s="80"/>
      <c r="C82" s="56">
        <f>C84+C85</f>
        <v>81439.33</v>
      </c>
    </row>
    <row r="83" spans="1:3" ht="8.25" customHeight="1">
      <c r="A83" s="14"/>
      <c r="B83" s="12"/>
      <c r="C83" s="40"/>
    </row>
    <row r="84" spans="1:3" ht="15.75">
      <c r="A84" s="14" t="s">
        <v>326</v>
      </c>
      <c r="B84" s="12"/>
      <c r="C84" s="40">
        <v>77344.61</v>
      </c>
    </row>
    <row r="85" spans="1:3" ht="15.75">
      <c r="A85" s="14" t="s">
        <v>327</v>
      </c>
      <c r="B85" s="12"/>
      <c r="C85" s="40">
        <v>4094.72</v>
      </c>
    </row>
    <row r="86" spans="1:3" ht="5.25" customHeight="1">
      <c r="A86" s="14"/>
      <c r="B86" s="12"/>
      <c r="C86" s="40"/>
    </row>
    <row r="87" spans="1:3" ht="16.5" customHeight="1">
      <c r="A87" s="14" t="s">
        <v>127</v>
      </c>
      <c r="B87" s="12"/>
      <c r="C87" s="40"/>
    </row>
    <row r="88" spans="1:3" ht="7.5" customHeight="1">
      <c r="A88" s="14"/>
      <c r="B88" s="12"/>
      <c r="C88" s="40"/>
    </row>
    <row r="89" spans="1:3" ht="15.75">
      <c r="A89" s="80" t="s">
        <v>238</v>
      </c>
      <c r="B89" s="80"/>
      <c r="C89" s="56">
        <f>C92+C95+C93+C97</f>
        <v>1087066.5899999999</v>
      </c>
    </row>
    <row r="90" spans="1:3" ht="6.75" customHeight="1">
      <c r="A90" s="14"/>
      <c r="B90" s="12"/>
      <c r="C90" s="40"/>
    </row>
    <row r="91" spans="1:3" ht="15.75">
      <c r="A91" s="23" t="s">
        <v>232</v>
      </c>
      <c r="B91" s="12"/>
      <c r="C91" s="40"/>
    </row>
    <row r="92" spans="1:3" ht="16.5" customHeight="1">
      <c r="A92" s="14" t="s">
        <v>328</v>
      </c>
      <c r="B92" s="12"/>
      <c r="C92" s="40">
        <v>122000</v>
      </c>
    </row>
    <row r="93" spans="1:3" ht="16.5" customHeight="1">
      <c r="A93" s="14" t="s">
        <v>329</v>
      </c>
      <c r="B93" s="12"/>
      <c r="C93" s="40">
        <v>10000</v>
      </c>
    </row>
    <row r="94" spans="1:3" ht="16.5" customHeight="1">
      <c r="A94" s="23" t="s">
        <v>233</v>
      </c>
      <c r="B94" s="12"/>
      <c r="C94" s="40"/>
    </row>
    <row r="95" spans="1:3" ht="32.25" customHeight="1">
      <c r="A95" s="82" t="s">
        <v>330</v>
      </c>
      <c r="B95" s="82"/>
      <c r="C95" s="40">
        <v>401648</v>
      </c>
    </row>
    <row r="96" spans="1:3" ht="15.75">
      <c r="A96" s="23" t="s">
        <v>234</v>
      </c>
      <c r="B96" s="12"/>
      <c r="C96" s="40"/>
    </row>
    <row r="97" spans="1:3" ht="15.75">
      <c r="A97" s="82" t="s">
        <v>331</v>
      </c>
      <c r="B97" s="82"/>
      <c r="C97" s="40">
        <v>553418.59</v>
      </c>
    </row>
    <row r="98" spans="1:3" ht="15.75">
      <c r="A98" s="37"/>
      <c r="B98" s="37"/>
      <c r="C98" s="40"/>
    </row>
    <row r="99" spans="1:3" ht="37.5" customHeight="1">
      <c r="A99" s="107" t="s">
        <v>125</v>
      </c>
      <c r="B99" s="89"/>
      <c r="C99" s="108"/>
    </row>
    <row r="100" spans="1:3" ht="9.75" customHeight="1">
      <c r="A100" s="87"/>
      <c r="B100" s="87"/>
      <c r="C100" s="90"/>
    </row>
    <row r="101" spans="1:3" ht="33" customHeight="1">
      <c r="A101" s="102" t="s">
        <v>243</v>
      </c>
      <c r="B101" s="102"/>
      <c r="C101" s="58">
        <f>C103+C105</f>
        <v>560155.45</v>
      </c>
    </row>
    <row r="102" spans="1:3" ht="9" customHeight="1">
      <c r="A102" s="34"/>
      <c r="B102" s="34"/>
      <c r="C102" s="58"/>
    </row>
    <row r="103" spans="1:3" ht="31.5" customHeight="1">
      <c r="A103" s="87" t="s">
        <v>333</v>
      </c>
      <c r="B103" s="90"/>
      <c r="C103" s="35">
        <v>558814</v>
      </c>
    </row>
    <row r="104" spans="1:3" ht="7.5" customHeight="1">
      <c r="A104" s="12"/>
      <c r="B104" s="9"/>
      <c r="C104" s="38"/>
    </row>
    <row r="105" spans="1:3" ht="47.25" customHeight="1">
      <c r="A105" s="87" t="s">
        <v>332</v>
      </c>
      <c r="B105" s="90"/>
      <c r="C105" s="38">
        <v>1341.45</v>
      </c>
    </row>
    <row r="106" spans="1:3" ht="8.25" customHeight="1">
      <c r="A106" s="87"/>
      <c r="B106" s="90"/>
      <c r="C106" s="90"/>
    </row>
    <row r="107" spans="1:3" ht="24" customHeight="1">
      <c r="A107" s="88" t="s">
        <v>126</v>
      </c>
      <c r="B107" s="89"/>
      <c r="C107" s="108"/>
    </row>
    <row r="108" spans="1:3" ht="5.25" customHeight="1">
      <c r="A108" s="90"/>
      <c r="B108" s="90"/>
      <c r="C108" s="11"/>
    </row>
    <row r="109" spans="1:3" ht="32.25" customHeight="1">
      <c r="A109" s="102" t="s">
        <v>261</v>
      </c>
      <c r="B109" s="102"/>
      <c r="C109" s="57">
        <f>C117+C114+C120+C126+C130+C134+C216+C218+C137+C142+C144+C146+C148+C150+C153+C157+C160+C163+C168+C171+C174+C176+C178+C183+C185+C187+C189+C194+C198+C201+C204+C208+C209+C213+C191</f>
        <v>1926001.4299999995</v>
      </c>
    </row>
    <row r="110" spans="1:3" ht="18.75" customHeight="1">
      <c r="A110" s="81" t="s">
        <v>260</v>
      </c>
      <c r="B110" s="81"/>
      <c r="C110" s="81"/>
    </row>
    <row r="111" spans="1:3" ht="19.5" customHeight="1">
      <c r="A111" s="10" t="s">
        <v>62</v>
      </c>
      <c r="B111" s="14"/>
      <c r="C111" s="40"/>
    </row>
    <row r="112" spans="1:3" ht="7.5" customHeight="1">
      <c r="A112" s="10"/>
      <c r="B112" s="14"/>
      <c r="C112" s="40"/>
    </row>
    <row r="113" spans="1:3" ht="15.75">
      <c r="A113" s="10" t="s">
        <v>258</v>
      </c>
      <c r="B113" s="14"/>
      <c r="C113" s="40"/>
    </row>
    <row r="114" spans="1:3" ht="15.75">
      <c r="A114" s="20" t="s">
        <v>259</v>
      </c>
      <c r="B114" s="20"/>
      <c r="C114" s="43">
        <v>1200</v>
      </c>
    </row>
    <row r="115" spans="1:3" ht="5.25" customHeight="1">
      <c r="A115" s="10"/>
      <c r="B115" s="14"/>
      <c r="C115" s="40"/>
    </row>
    <row r="116" spans="1:3" ht="19.5" customHeight="1">
      <c r="A116" s="10" t="s">
        <v>63</v>
      </c>
      <c r="B116" s="14"/>
      <c r="C116" s="40"/>
    </row>
    <row r="117" spans="1:3" ht="15.75">
      <c r="A117" s="20" t="s">
        <v>65</v>
      </c>
      <c r="B117" s="20"/>
      <c r="C117" s="43">
        <v>795.03</v>
      </c>
    </row>
    <row r="118" spans="1:3" ht="7.5" customHeight="1">
      <c r="A118" s="20"/>
      <c r="B118" s="18"/>
      <c r="C118" s="43"/>
    </row>
    <row r="119" spans="1:3" ht="17.25" customHeight="1">
      <c r="A119" s="36" t="s">
        <v>64</v>
      </c>
      <c r="B119" s="18"/>
      <c r="C119" s="43"/>
    </row>
    <row r="120" spans="1:3" ht="19.5" customHeight="1">
      <c r="A120" s="18" t="s">
        <v>66</v>
      </c>
      <c r="B120" s="20"/>
      <c r="C120" s="43">
        <v>255934.24</v>
      </c>
    </row>
    <row r="121" spans="1:3" ht="35.25" customHeight="1">
      <c r="A121" s="100" t="s">
        <v>244</v>
      </c>
      <c r="B121" s="101"/>
      <c r="C121" s="43"/>
    </row>
    <row r="122" spans="1:3" ht="15.75" customHeight="1" hidden="1">
      <c r="A122" s="100" t="s">
        <v>245</v>
      </c>
      <c r="B122" s="101"/>
      <c r="C122" s="68"/>
    </row>
    <row r="123" spans="1:3" ht="17.25" customHeight="1">
      <c r="A123" s="81" t="s">
        <v>246</v>
      </c>
      <c r="B123" s="81"/>
      <c r="C123" s="81"/>
    </row>
    <row r="124" spans="1:3" ht="6.75" customHeight="1">
      <c r="A124" s="67"/>
      <c r="B124" s="67"/>
      <c r="C124" s="67"/>
    </row>
    <row r="125" spans="1:3" ht="15" customHeight="1">
      <c r="A125" s="124" t="s">
        <v>67</v>
      </c>
      <c r="B125" s="124"/>
      <c r="C125" s="43"/>
    </row>
    <row r="126" spans="1:3" ht="54.75" customHeight="1">
      <c r="A126" s="113" t="s">
        <v>247</v>
      </c>
      <c r="B126" s="113"/>
      <c r="C126" s="43">
        <v>109276.69</v>
      </c>
    </row>
    <row r="127" spans="1:3" ht="20.25" customHeight="1">
      <c r="A127" s="127" t="s">
        <v>248</v>
      </c>
      <c r="B127" s="127"/>
      <c r="C127" s="43"/>
    </row>
    <row r="128" spans="1:3" ht="6" customHeight="1">
      <c r="A128" s="20"/>
      <c r="B128" s="18"/>
      <c r="C128" s="43"/>
    </row>
    <row r="129" spans="1:3" ht="15.75">
      <c r="A129" s="36" t="s">
        <v>68</v>
      </c>
      <c r="B129" s="18"/>
      <c r="C129" s="43"/>
    </row>
    <row r="130" spans="1:3" ht="15.75" hidden="1">
      <c r="A130" s="100" t="s">
        <v>69</v>
      </c>
      <c r="B130" s="100"/>
      <c r="C130" s="43">
        <v>0</v>
      </c>
    </row>
    <row r="131" spans="1:3" ht="15" customHeight="1" hidden="1">
      <c r="A131" s="81" t="s">
        <v>160</v>
      </c>
      <c r="B131" s="81"/>
      <c r="C131" s="43"/>
    </row>
    <row r="132" spans="1:3" ht="68.25" customHeight="1" hidden="1">
      <c r="A132" s="113" t="s">
        <v>151</v>
      </c>
      <c r="B132" s="113"/>
      <c r="C132" s="43"/>
    </row>
    <row r="133" spans="1:3" ht="4.5" customHeight="1">
      <c r="A133" s="20"/>
      <c r="B133" s="18"/>
      <c r="C133" s="43"/>
    </row>
    <row r="134" spans="1:3" ht="33" customHeight="1">
      <c r="A134" s="114" t="s">
        <v>249</v>
      </c>
      <c r="B134" s="114"/>
      <c r="C134" s="43">
        <v>7971.57</v>
      </c>
    </row>
    <row r="135" spans="1:3" ht="4.5" customHeight="1">
      <c r="A135" s="20"/>
      <c r="B135" s="18"/>
      <c r="C135" s="43"/>
    </row>
    <row r="136" spans="1:3" ht="49.5" customHeight="1">
      <c r="A136" s="124" t="s">
        <v>70</v>
      </c>
      <c r="B136" s="124"/>
      <c r="C136" s="43"/>
    </row>
    <row r="137" spans="1:3" ht="33.75" customHeight="1">
      <c r="A137" s="100" t="s">
        <v>32</v>
      </c>
      <c r="B137" s="100"/>
      <c r="C137" s="43">
        <v>29849.33</v>
      </c>
    </row>
    <row r="138" spans="1:3" ht="15.75">
      <c r="A138" s="100" t="s">
        <v>73</v>
      </c>
      <c r="B138" s="100"/>
      <c r="C138" s="43"/>
    </row>
    <row r="139" spans="1:3" ht="6.75" customHeight="1">
      <c r="A139" s="18"/>
      <c r="B139" s="18"/>
      <c r="C139" s="43"/>
    </row>
    <row r="140" spans="1:3" ht="18.75" customHeight="1">
      <c r="A140" s="128" t="s">
        <v>251</v>
      </c>
      <c r="B140" s="128"/>
      <c r="C140" s="43"/>
    </row>
    <row r="141" spans="1:3" ht="18.75" customHeight="1">
      <c r="A141" s="75" t="s">
        <v>253</v>
      </c>
      <c r="B141" s="74">
        <f>C142+C144+C146+C148+C150+C153</f>
        <v>366485.8</v>
      </c>
      <c r="C141" s="43"/>
    </row>
    <row r="142" spans="1:3" ht="15.75">
      <c r="A142" s="100" t="s">
        <v>33</v>
      </c>
      <c r="B142" s="100"/>
      <c r="C142" s="43">
        <v>341782</v>
      </c>
    </row>
    <row r="143" spans="1:3" ht="2.25" customHeight="1">
      <c r="A143" s="20"/>
      <c r="B143" s="18"/>
      <c r="C143" s="43"/>
    </row>
    <row r="144" spans="1:3" ht="15.75">
      <c r="A144" s="81" t="s">
        <v>34</v>
      </c>
      <c r="B144" s="81"/>
      <c r="C144" s="43">
        <v>12098</v>
      </c>
    </row>
    <row r="145" spans="1:3" ht="3" customHeight="1">
      <c r="A145" s="20"/>
      <c r="B145" s="18"/>
      <c r="C145" s="43"/>
    </row>
    <row r="146" spans="1:3" ht="15.75">
      <c r="A146" s="81" t="s">
        <v>35</v>
      </c>
      <c r="B146" s="81"/>
      <c r="C146" s="43">
        <v>2873</v>
      </c>
    </row>
    <row r="147" spans="1:3" ht="3.75" customHeight="1">
      <c r="A147" s="20"/>
      <c r="B147" s="18"/>
      <c r="C147" s="43"/>
    </row>
    <row r="148" spans="1:3" ht="15.75">
      <c r="A148" s="20" t="s">
        <v>148</v>
      </c>
      <c r="B148" s="20"/>
      <c r="C148" s="43">
        <v>981</v>
      </c>
    </row>
    <row r="149" spans="1:3" ht="3.75" customHeight="1">
      <c r="A149" s="20"/>
      <c r="B149" s="20"/>
      <c r="C149" s="43"/>
    </row>
    <row r="150" spans="1:3" ht="15.75">
      <c r="A150" s="20" t="s">
        <v>250</v>
      </c>
      <c r="B150" s="20"/>
      <c r="C150" s="43">
        <v>4160</v>
      </c>
    </row>
    <row r="151" spans="1:3" ht="15.75">
      <c r="A151" s="100" t="s">
        <v>73</v>
      </c>
      <c r="B151" s="100"/>
      <c r="C151" s="43"/>
    </row>
    <row r="152" spans="1:3" ht="5.25" customHeight="1">
      <c r="A152" s="20"/>
      <c r="B152" s="20"/>
      <c r="C152" s="43"/>
    </row>
    <row r="153" spans="1:3" ht="15.75" customHeight="1">
      <c r="A153" s="100" t="s">
        <v>36</v>
      </c>
      <c r="B153" s="101"/>
      <c r="C153" s="43">
        <v>4591.8</v>
      </c>
    </row>
    <row r="154" spans="1:3" ht="9" customHeight="1">
      <c r="A154" s="18"/>
      <c r="B154" s="20"/>
      <c r="C154" s="43"/>
    </row>
    <row r="155" spans="1:3" ht="15.75" customHeight="1">
      <c r="A155" s="123" t="s">
        <v>252</v>
      </c>
      <c r="B155" s="123"/>
      <c r="C155" s="123"/>
    </row>
    <row r="156" spans="1:2" ht="15.75" customHeight="1">
      <c r="A156" s="75" t="s">
        <v>253</v>
      </c>
      <c r="B156" s="74">
        <f>C157+C160+C163+C168+C171+C176+C183+C185+C178</f>
        <v>939713.27</v>
      </c>
    </row>
    <row r="157" spans="1:3" ht="15.75">
      <c r="A157" s="100" t="s">
        <v>37</v>
      </c>
      <c r="B157" s="101"/>
      <c r="C157" s="43">
        <v>136592.72</v>
      </c>
    </row>
    <row r="158" spans="1:3" ht="17.25" customHeight="1" hidden="1">
      <c r="A158" s="81" t="s">
        <v>161</v>
      </c>
      <c r="B158" s="81"/>
      <c r="C158" s="43"/>
    </row>
    <row r="159" spans="1:3" ht="3.75" customHeight="1">
      <c r="A159" s="18"/>
      <c r="B159" s="18"/>
      <c r="C159" s="43"/>
    </row>
    <row r="160" spans="1:3" ht="15.75">
      <c r="A160" s="81" t="s">
        <v>38</v>
      </c>
      <c r="B160" s="81"/>
      <c r="C160" s="43">
        <v>603707.24</v>
      </c>
    </row>
    <row r="161" spans="1:3" ht="16.5" customHeight="1" hidden="1">
      <c r="A161" s="81" t="s">
        <v>162</v>
      </c>
      <c r="B161" s="81"/>
      <c r="C161" s="43"/>
    </row>
    <row r="162" spans="1:3" ht="1.5" customHeight="1">
      <c r="A162" s="18"/>
      <c r="B162" s="18"/>
      <c r="C162" s="43"/>
    </row>
    <row r="163" spans="1:3" ht="15.75">
      <c r="A163" s="81" t="s">
        <v>39</v>
      </c>
      <c r="B163" s="81"/>
      <c r="C163" s="43">
        <v>1751.06</v>
      </c>
    </row>
    <row r="164" spans="1:3" ht="16.5" customHeight="1" hidden="1">
      <c r="A164" s="81" t="s">
        <v>163</v>
      </c>
      <c r="B164" s="81"/>
      <c r="C164" s="17"/>
    </row>
    <row r="165" spans="1:3" ht="3" customHeight="1">
      <c r="A165" s="18"/>
      <c r="B165" s="18"/>
      <c r="C165" s="17"/>
    </row>
    <row r="166" spans="1:3" ht="29.25" customHeight="1" hidden="1">
      <c r="A166" s="114" t="s">
        <v>215</v>
      </c>
      <c r="B166" s="114"/>
      <c r="C166" s="114"/>
    </row>
    <row r="167" spans="1:3" ht="8.25" customHeight="1" hidden="1">
      <c r="A167" s="18"/>
      <c r="B167" s="18"/>
      <c r="C167" s="17"/>
    </row>
    <row r="168" spans="1:3" ht="15.75">
      <c r="A168" s="100" t="s">
        <v>42</v>
      </c>
      <c r="B168" s="100"/>
      <c r="C168" s="43">
        <v>57167.4</v>
      </c>
    </row>
    <row r="169" spans="1:4" ht="18" hidden="1">
      <c r="A169" s="20" t="s">
        <v>164</v>
      </c>
      <c r="B169" s="18"/>
      <c r="C169" s="43"/>
      <c r="D169" s="7"/>
    </row>
    <row r="170" spans="1:3" ht="3" customHeight="1">
      <c r="A170" s="20"/>
      <c r="B170" s="18"/>
      <c r="C170" s="43"/>
    </row>
    <row r="171" spans="1:3" ht="15.75">
      <c r="A171" s="20" t="s">
        <v>40</v>
      </c>
      <c r="B171" s="18"/>
      <c r="C171" s="43">
        <v>46448</v>
      </c>
    </row>
    <row r="172" spans="1:3" ht="15.75">
      <c r="A172" s="20" t="s">
        <v>74</v>
      </c>
      <c r="B172" s="20"/>
      <c r="C172" s="43"/>
    </row>
    <row r="173" spans="1:3" ht="3" customHeight="1">
      <c r="A173" s="20"/>
      <c r="B173" s="20"/>
      <c r="C173" s="43"/>
    </row>
    <row r="174" spans="1:3" ht="15.75">
      <c r="A174" s="20" t="s">
        <v>41</v>
      </c>
      <c r="B174" s="20"/>
      <c r="C174" s="43">
        <v>0</v>
      </c>
    </row>
    <row r="175" spans="1:3" ht="3.75" customHeight="1">
      <c r="A175" s="20"/>
      <c r="B175" s="20"/>
      <c r="C175" s="43"/>
    </row>
    <row r="176" spans="1:3" ht="15.75">
      <c r="A176" s="20" t="s">
        <v>43</v>
      </c>
      <c r="B176" s="20"/>
      <c r="C176" s="43">
        <v>44190</v>
      </c>
    </row>
    <row r="177" spans="1:3" ht="3.75" customHeight="1">
      <c r="A177" s="20"/>
      <c r="B177" s="20"/>
      <c r="C177" s="43"/>
    </row>
    <row r="178" spans="1:3" ht="13.5" customHeight="1">
      <c r="A178" s="20" t="s">
        <v>44</v>
      </c>
      <c r="B178" s="20"/>
      <c r="C178" s="43">
        <v>40180.97</v>
      </c>
    </row>
    <row r="179" spans="1:3" ht="18" customHeight="1" hidden="1">
      <c r="A179" s="20" t="s">
        <v>165</v>
      </c>
      <c r="B179" s="20"/>
      <c r="C179" s="43"/>
    </row>
    <row r="180" spans="1:3" ht="3.75" customHeight="1">
      <c r="A180" s="20"/>
      <c r="B180" s="20"/>
      <c r="C180" s="43"/>
    </row>
    <row r="181" spans="1:3" ht="15.75">
      <c r="A181" s="20" t="s">
        <v>74</v>
      </c>
      <c r="B181" s="20"/>
      <c r="C181" s="43"/>
    </row>
    <row r="182" spans="1:3" ht="2.25" customHeight="1">
      <c r="A182" s="20"/>
      <c r="B182" s="20"/>
      <c r="C182" s="43"/>
    </row>
    <row r="183" spans="1:3" ht="15.75">
      <c r="A183" s="20" t="s">
        <v>45</v>
      </c>
      <c r="B183" s="20"/>
      <c r="C183" s="43">
        <v>4131.7</v>
      </c>
    </row>
    <row r="184" spans="1:3" ht="3" customHeight="1">
      <c r="A184" s="20"/>
      <c r="B184" s="20"/>
      <c r="C184" s="43"/>
    </row>
    <row r="185" spans="1:3" ht="15.75">
      <c r="A185" s="20" t="s">
        <v>46</v>
      </c>
      <c r="B185" s="20"/>
      <c r="C185" s="43">
        <v>5544.18</v>
      </c>
    </row>
    <row r="186" spans="1:3" ht="3" customHeight="1">
      <c r="A186" s="20"/>
      <c r="B186" s="20"/>
      <c r="C186" s="43"/>
    </row>
    <row r="187" spans="1:3" ht="15.75">
      <c r="A187" s="20" t="s">
        <v>47</v>
      </c>
      <c r="B187" s="20"/>
      <c r="C187" s="43">
        <v>14284</v>
      </c>
    </row>
    <row r="188" spans="1:3" ht="3.75" customHeight="1">
      <c r="A188" s="20"/>
      <c r="B188" s="20"/>
      <c r="C188" s="43"/>
    </row>
    <row r="189" spans="1:3" ht="15.75">
      <c r="A189" s="20" t="s">
        <v>48</v>
      </c>
      <c r="B189" s="20"/>
      <c r="C189" s="43">
        <v>15.4</v>
      </c>
    </row>
    <row r="190" spans="1:3" ht="3" customHeight="1">
      <c r="A190" s="20"/>
      <c r="B190" s="20"/>
      <c r="C190" s="43"/>
    </row>
    <row r="191" spans="1:3" ht="15.75">
      <c r="A191" s="20" t="s">
        <v>152</v>
      </c>
      <c r="B191" s="20"/>
      <c r="C191" s="43">
        <v>24.4</v>
      </c>
    </row>
    <row r="192" spans="1:3" ht="6.75" customHeight="1">
      <c r="A192" s="20"/>
      <c r="B192" s="20"/>
      <c r="C192" s="43"/>
    </row>
    <row r="193" spans="1:3" ht="15.75">
      <c r="A193" s="36" t="s">
        <v>49</v>
      </c>
      <c r="B193" s="20"/>
      <c r="C193" s="43"/>
    </row>
    <row r="194" spans="1:3" ht="15.75">
      <c r="A194" s="20" t="s">
        <v>50</v>
      </c>
      <c r="B194" s="20"/>
      <c r="C194" s="43">
        <v>28326.02</v>
      </c>
    </row>
    <row r="195" spans="1:3" ht="15.75" hidden="1">
      <c r="A195" s="20" t="s">
        <v>166</v>
      </c>
      <c r="B195" s="20"/>
      <c r="C195" s="43"/>
    </row>
    <row r="196" spans="1:3" ht="3.75" customHeight="1">
      <c r="A196" s="20"/>
      <c r="B196" s="20"/>
      <c r="C196" s="43"/>
    </row>
    <row r="197" spans="1:3" ht="15.75">
      <c r="A197" s="36" t="s">
        <v>51</v>
      </c>
      <c r="B197" s="20"/>
      <c r="C197" s="43"/>
    </row>
    <row r="198" spans="1:3" ht="15.75">
      <c r="A198" s="20" t="s">
        <v>52</v>
      </c>
      <c r="B198" s="20"/>
      <c r="C198" s="43">
        <v>22740</v>
      </c>
    </row>
    <row r="199" spans="1:3" ht="15.75" hidden="1">
      <c r="A199" s="20" t="s">
        <v>167</v>
      </c>
      <c r="B199" s="20"/>
      <c r="C199" s="43"/>
    </row>
    <row r="200" spans="1:3" ht="0.75" customHeight="1">
      <c r="A200" s="100"/>
      <c r="B200" s="100"/>
      <c r="C200" s="43"/>
    </row>
    <row r="201" spans="1:3" ht="15" customHeight="1">
      <c r="A201" s="81" t="s">
        <v>153</v>
      </c>
      <c r="B201" s="81"/>
      <c r="C201" s="43">
        <v>1440</v>
      </c>
    </row>
    <row r="202" spans="1:3" ht="5.25" customHeight="1">
      <c r="A202" s="20"/>
      <c r="B202" s="20"/>
      <c r="C202" s="43"/>
    </row>
    <row r="203" spans="1:3" ht="15.75">
      <c r="A203" s="36" t="s">
        <v>53</v>
      </c>
      <c r="B203" s="20"/>
      <c r="C203" s="43"/>
    </row>
    <row r="204" spans="1:3" ht="15.75">
      <c r="A204" s="20" t="s">
        <v>54</v>
      </c>
      <c r="B204" s="20"/>
      <c r="C204" s="43">
        <v>40395.1</v>
      </c>
    </row>
    <row r="205" spans="1:3" ht="15.75" hidden="1">
      <c r="A205" s="20" t="s">
        <v>168</v>
      </c>
      <c r="B205" s="20"/>
      <c r="C205" s="43"/>
    </row>
    <row r="206" spans="1:3" ht="4.5" customHeight="1">
      <c r="A206" s="20"/>
      <c r="B206" s="20"/>
      <c r="C206" s="43"/>
    </row>
    <row r="207" spans="1:3" ht="15.75">
      <c r="A207" s="36" t="s">
        <v>55</v>
      </c>
      <c r="B207" s="20"/>
      <c r="C207" s="43"/>
    </row>
    <row r="208" spans="1:3" ht="32.25" customHeight="1">
      <c r="A208" s="81" t="s">
        <v>254</v>
      </c>
      <c r="B208" s="81"/>
      <c r="C208" s="43">
        <v>1633.89</v>
      </c>
    </row>
    <row r="209" spans="1:3" ht="15.75">
      <c r="A209" s="20" t="s">
        <v>56</v>
      </c>
      <c r="B209" s="20"/>
      <c r="C209" s="43">
        <v>8972.68</v>
      </c>
    </row>
    <row r="210" spans="1:3" ht="15.75" hidden="1">
      <c r="A210" s="20" t="s">
        <v>169</v>
      </c>
      <c r="B210" s="20"/>
      <c r="C210" s="43"/>
    </row>
    <row r="211" spans="1:3" ht="4.5" customHeight="1">
      <c r="A211" s="20"/>
      <c r="B211" s="20"/>
      <c r="C211" s="43"/>
    </row>
    <row r="212" spans="1:3" ht="15.75">
      <c r="A212" s="36" t="s">
        <v>57</v>
      </c>
      <c r="B212" s="20"/>
      <c r="C212" s="43"/>
    </row>
    <row r="213" spans="1:3" ht="15.75">
      <c r="A213" s="100" t="s">
        <v>58</v>
      </c>
      <c r="B213" s="101"/>
      <c r="C213" s="43">
        <v>91209</v>
      </c>
    </row>
    <row r="214" spans="1:3" ht="4.5" customHeight="1">
      <c r="A214" s="20"/>
      <c r="B214" s="18"/>
      <c r="C214" s="43"/>
    </row>
    <row r="215" spans="1:3" ht="14.25" customHeight="1">
      <c r="A215" s="36" t="s">
        <v>255</v>
      </c>
      <c r="B215" s="20"/>
      <c r="C215" s="43"/>
    </row>
    <row r="216" spans="1:3" ht="15" customHeight="1">
      <c r="A216" s="100" t="s">
        <v>256</v>
      </c>
      <c r="B216" s="101"/>
      <c r="C216" s="43">
        <v>170.63</v>
      </c>
    </row>
    <row r="217" spans="1:3" ht="4.5" customHeight="1">
      <c r="A217" s="18"/>
      <c r="B217" s="20"/>
      <c r="C217" s="43"/>
    </row>
    <row r="218" spans="1:3" ht="33" customHeight="1">
      <c r="A218" s="81" t="s">
        <v>257</v>
      </c>
      <c r="B218" s="81"/>
      <c r="C218" s="43">
        <v>5564.38</v>
      </c>
    </row>
    <row r="219" spans="1:3" ht="5.25" customHeight="1">
      <c r="A219" s="18"/>
      <c r="B219" s="20"/>
      <c r="C219" s="43"/>
    </row>
    <row r="220" spans="1:3" ht="22.5" customHeight="1" thickBot="1">
      <c r="A220" s="125" t="s">
        <v>6</v>
      </c>
      <c r="B220" s="126"/>
      <c r="C220" s="64">
        <f>C48+C58+C72+C77+C101+C109+C82+C89</f>
        <v>9373868.29</v>
      </c>
    </row>
    <row r="221" spans="1:3" ht="12.75" customHeight="1" thickTop="1">
      <c r="A221" s="14"/>
      <c r="B221" s="14"/>
      <c r="C221" s="11"/>
    </row>
    <row r="222" spans="1:3" ht="24.75" customHeight="1">
      <c r="A222" s="120" t="s">
        <v>2</v>
      </c>
      <c r="B222" s="121"/>
      <c r="C222" s="122"/>
    </row>
    <row r="223" spans="1:3" ht="11.25" customHeight="1">
      <c r="A223" s="14"/>
      <c r="B223" s="12"/>
      <c r="C223" s="11"/>
    </row>
    <row r="224" spans="1:3" ht="15.75">
      <c r="A224" s="10" t="s">
        <v>264</v>
      </c>
      <c r="B224" s="70"/>
      <c r="C224" s="56"/>
    </row>
    <row r="225" spans="1:3" ht="6" customHeight="1">
      <c r="A225" s="10"/>
      <c r="B225" s="71"/>
      <c r="C225" s="56"/>
    </row>
    <row r="226" spans="1:3" ht="47.25" customHeight="1">
      <c r="A226" s="80" t="s">
        <v>265</v>
      </c>
      <c r="B226" s="80"/>
      <c r="C226" s="80"/>
    </row>
    <row r="227" spans="1:3" ht="9.75" customHeight="1">
      <c r="A227" s="16"/>
      <c r="B227" s="54"/>
      <c r="C227" s="9"/>
    </row>
    <row r="228" spans="1:3" ht="29.25" customHeight="1" hidden="1">
      <c r="A228" s="82" t="s">
        <v>143</v>
      </c>
      <c r="B228" s="82"/>
      <c r="C228" s="82"/>
    </row>
    <row r="229" spans="1:3" ht="13.5" customHeight="1" hidden="1">
      <c r="A229" s="12"/>
      <c r="B229" s="9"/>
      <c r="C229" s="11"/>
    </row>
    <row r="230" spans="1:3" ht="30" customHeight="1">
      <c r="A230" s="82" t="s">
        <v>266</v>
      </c>
      <c r="B230" s="82"/>
      <c r="C230" s="11"/>
    </row>
    <row r="231" spans="1:3" ht="10.5" customHeight="1">
      <c r="A231" s="12"/>
      <c r="B231" s="14"/>
      <c r="C231" s="11"/>
    </row>
    <row r="232" spans="1:3" ht="23.25" customHeight="1">
      <c r="A232" s="88" t="s">
        <v>3</v>
      </c>
      <c r="B232" s="89"/>
      <c r="C232" s="108"/>
    </row>
    <row r="233" spans="1:3" ht="12" customHeight="1">
      <c r="A233" s="14"/>
      <c r="B233" s="16"/>
      <c r="C233" s="11"/>
    </row>
    <row r="234" spans="1:3" ht="30.75" customHeight="1">
      <c r="A234" s="129" t="s">
        <v>144</v>
      </c>
      <c r="B234" s="87"/>
      <c r="C234" s="11"/>
    </row>
    <row r="235" spans="1:3" ht="9" customHeight="1">
      <c r="A235" s="14"/>
      <c r="B235" s="8"/>
      <c r="C235" s="11"/>
    </row>
    <row r="236" spans="1:3" ht="15.75">
      <c r="A236" s="63" t="s">
        <v>82</v>
      </c>
      <c r="B236" s="8"/>
      <c r="C236" s="11"/>
    </row>
    <row r="237" spans="1:3" ht="18" customHeight="1">
      <c r="A237" s="14" t="s">
        <v>16</v>
      </c>
      <c r="B237" s="8"/>
      <c r="C237" s="55">
        <v>0</v>
      </c>
    </row>
    <row r="238" spans="1:3" ht="4.5" customHeight="1">
      <c r="A238" s="14"/>
      <c r="B238" s="21"/>
      <c r="C238" s="55"/>
    </row>
    <row r="239" spans="1:3" ht="15.75">
      <c r="A239" s="63" t="s">
        <v>83</v>
      </c>
      <c r="B239" s="21"/>
      <c r="C239" s="55"/>
    </row>
    <row r="240" spans="1:3" ht="15.75">
      <c r="A240" s="14" t="s">
        <v>17</v>
      </c>
      <c r="B240" s="14"/>
      <c r="C240" s="55">
        <v>12138.64</v>
      </c>
    </row>
    <row r="241" spans="1:3" ht="18" customHeight="1">
      <c r="A241" s="87" t="s">
        <v>84</v>
      </c>
      <c r="B241" s="90"/>
      <c r="C241" s="55"/>
    </row>
    <row r="242" spans="1:3" ht="4.5" customHeight="1">
      <c r="A242" s="14"/>
      <c r="B242" s="14"/>
      <c r="C242" s="55"/>
    </row>
    <row r="243" spans="1:3" ht="15.75">
      <c r="A243" s="63" t="s">
        <v>85</v>
      </c>
      <c r="B243" s="14"/>
      <c r="C243" s="55"/>
    </row>
    <row r="244" spans="1:3" ht="15.75">
      <c r="A244" s="14" t="s">
        <v>87</v>
      </c>
      <c r="B244" s="14"/>
      <c r="C244" s="55">
        <v>361252.12</v>
      </c>
    </row>
    <row r="245" spans="1:3" ht="15.75">
      <c r="A245" s="92" t="s">
        <v>267</v>
      </c>
      <c r="B245" s="92"/>
      <c r="C245" s="55"/>
    </row>
    <row r="246" spans="1:3" ht="15.75">
      <c r="A246" s="9" t="s">
        <v>9</v>
      </c>
      <c r="B246" s="9"/>
      <c r="C246" s="55"/>
    </row>
    <row r="247" spans="1:3" ht="8.25" customHeight="1">
      <c r="A247" s="14"/>
      <c r="B247" s="14"/>
      <c r="C247" s="55"/>
    </row>
    <row r="248" spans="1:3" ht="13.5" customHeight="1">
      <c r="A248" s="63" t="s">
        <v>88</v>
      </c>
      <c r="B248" s="14"/>
      <c r="C248" s="55"/>
    </row>
    <row r="249" spans="1:3" ht="15.75">
      <c r="A249" s="14" t="s">
        <v>140</v>
      </c>
      <c r="B249" s="14"/>
      <c r="C249" s="55">
        <v>211379.93</v>
      </c>
    </row>
    <row r="250" spans="1:3" ht="15.75" hidden="1">
      <c r="A250" s="14" t="s">
        <v>170</v>
      </c>
      <c r="B250" s="14"/>
      <c r="C250" s="55"/>
    </row>
    <row r="251" spans="1:3" ht="30" customHeight="1" hidden="1">
      <c r="A251" s="82" t="s">
        <v>11</v>
      </c>
      <c r="B251" s="82"/>
      <c r="C251" s="61"/>
    </row>
    <row r="252" spans="1:3" ht="47.25" customHeight="1">
      <c r="A252" s="87" t="s">
        <v>203</v>
      </c>
      <c r="B252" s="87"/>
      <c r="C252" s="39"/>
    </row>
    <row r="253" spans="1:3" ht="6" customHeight="1">
      <c r="A253" s="14"/>
      <c r="B253" s="14"/>
      <c r="C253" s="55"/>
    </row>
    <row r="254" spans="1:3" ht="13.5" customHeight="1" hidden="1">
      <c r="A254" s="63" t="s">
        <v>156</v>
      </c>
      <c r="B254" s="14"/>
      <c r="C254" s="55"/>
    </row>
    <row r="255" spans="1:3" ht="13.5" customHeight="1" hidden="1">
      <c r="A255" s="14" t="s">
        <v>157</v>
      </c>
      <c r="B255" s="14"/>
      <c r="C255" s="55"/>
    </row>
    <row r="256" spans="1:3" ht="13.5" customHeight="1" hidden="1">
      <c r="A256" s="14" t="s">
        <v>158</v>
      </c>
      <c r="B256" s="14"/>
      <c r="C256" s="55"/>
    </row>
    <row r="257" spans="1:3" ht="33.75" customHeight="1" hidden="1">
      <c r="A257" s="100"/>
      <c r="B257" s="100"/>
      <c r="C257" s="55"/>
    </row>
    <row r="258" spans="1:3" ht="13.5" customHeight="1">
      <c r="A258" s="63" t="s">
        <v>89</v>
      </c>
      <c r="B258" s="14"/>
      <c r="C258" s="55"/>
    </row>
    <row r="259" spans="1:3" ht="15.75">
      <c r="A259" s="14" t="s">
        <v>334</v>
      </c>
      <c r="B259" s="14"/>
      <c r="C259" s="55">
        <v>134480.83</v>
      </c>
    </row>
    <row r="260" spans="1:3" ht="33.75" customHeight="1">
      <c r="A260" s="100" t="s">
        <v>268</v>
      </c>
      <c r="B260" s="100"/>
      <c r="C260" s="55"/>
    </row>
    <row r="261" spans="1:3" ht="3.75" customHeight="1">
      <c r="A261" s="18"/>
      <c r="B261" s="18"/>
      <c r="C261" s="55"/>
    </row>
    <row r="262" spans="1:3" ht="12.75" customHeight="1">
      <c r="A262" s="63" t="s">
        <v>90</v>
      </c>
      <c r="B262" s="18"/>
      <c r="C262" s="55"/>
    </row>
    <row r="263" spans="1:3" ht="15.75">
      <c r="A263" s="14" t="s">
        <v>335</v>
      </c>
      <c r="B263" s="14"/>
      <c r="C263" s="55">
        <v>41291.51</v>
      </c>
    </row>
    <row r="264" spans="1:3" ht="15.75" hidden="1">
      <c r="A264" s="14" t="s">
        <v>171</v>
      </c>
      <c r="B264" s="14"/>
      <c r="C264" s="55"/>
    </row>
    <row r="265" spans="1:3" ht="34.5" customHeight="1" hidden="1">
      <c r="A265" s="82" t="s">
        <v>12</v>
      </c>
      <c r="B265" s="82"/>
      <c r="C265" s="61"/>
    </row>
    <row r="266" spans="1:3" ht="33.75" customHeight="1">
      <c r="A266" s="87" t="s">
        <v>269</v>
      </c>
      <c r="B266" s="87"/>
      <c r="C266" s="55"/>
    </row>
    <row r="267" spans="1:3" ht="16.5" customHeight="1">
      <c r="A267" s="82" t="s">
        <v>204</v>
      </c>
      <c r="B267" s="82"/>
      <c r="C267" s="55"/>
    </row>
    <row r="268" spans="1:3" ht="15.75">
      <c r="A268" s="14" t="s">
        <v>128</v>
      </c>
      <c r="B268" s="14"/>
      <c r="C268" s="55"/>
    </row>
    <row r="269" spans="1:3" ht="11.25" customHeight="1" hidden="1">
      <c r="A269" s="14"/>
      <c r="B269" s="14"/>
      <c r="C269" s="55"/>
    </row>
    <row r="270" spans="1:3" ht="15.75" hidden="1">
      <c r="A270" s="63" t="s">
        <v>91</v>
      </c>
      <c r="B270" s="14"/>
      <c r="C270" s="55"/>
    </row>
    <row r="271" spans="1:3" ht="15.75" hidden="1">
      <c r="A271" s="14" t="s">
        <v>207</v>
      </c>
      <c r="B271" s="14"/>
      <c r="C271" s="55">
        <v>0</v>
      </c>
    </row>
    <row r="272" spans="1:3" ht="7.5" customHeight="1">
      <c r="A272" s="12"/>
      <c r="B272" s="12"/>
      <c r="C272" s="39"/>
    </row>
    <row r="273" spans="1:3" ht="13.5" customHeight="1">
      <c r="A273" s="63" t="s">
        <v>92</v>
      </c>
      <c r="B273" s="12"/>
      <c r="C273" s="39"/>
    </row>
    <row r="274" spans="1:3" ht="15.75">
      <c r="A274" s="87" t="s">
        <v>336</v>
      </c>
      <c r="B274" s="90"/>
      <c r="C274" s="55">
        <v>3302.12</v>
      </c>
    </row>
    <row r="275" spans="1:3" ht="15.75" hidden="1">
      <c r="A275" s="82" t="s">
        <v>172</v>
      </c>
      <c r="B275" s="82"/>
      <c r="C275" s="55"/>
    </row>
    <row r="276" spans="1:3" ht="15.75">
      <c r="A276" s="14" t="s">
        <v>18</v>
      </c>
      <c r="B276" s="14"/>
      <c r="C276" s="55"/>
    </row>
    <row r="277" spans="1:3" ht="4.5" customHeight="1">
      <c r="A277" s="14"/>
      <c r="B277" s="14"/>
      <c r="C277" s="55"/>
    </row>
    <row r="278" spans="1:3" ht="15.75">
      <c r="A278" s="63" t="s">
        <v>93</v>
      </c>
      <c r="B278" s="14"/>
      <c r="C278" s="55"/>
    </row>
    <row r="279" spans="1:3" ht="15.75">
      <c r="A279" s="12" t="s">
        <v>337</v>
      </c>
      <c r="B279" s="12"/>
      <c r="C279" s="55">
        <v>109352.81</v>
      </c>
    </row>
    <row r="280" spans="1:3" ht="15.75" hidden="1">
      <c r="A280" s="82" t="s">
        <v>173</v>
      </c>
      <c r="B280" s="82"/>
      <c r="C280" s="55"/>
    </row>
    <row r="281" spans="1:3" ht="31.5" customHeight="1">
      <c r="A281" s="87" t="s">
        <v>141</v>
      </c>
      <c r="B281" s="87"/>
      <c r="C281" s="55"/>
    </row>
    <row r="282" spans="1:3" ht="4.5" customHeight="1">
      <c r="A282" s="12"/>
      <c r="B282" s="12"/>
      <c r="C282" s="55"/>
    </row>
    <row r="283" spans="1:3" ht="14.25" customHeight="1">
      <c r="A283" s="63" t="s">
        <v>94</v>
      </c>
      <c r="B283" s="12"/>
      <c r="C283" s="55"/>
    </row>
    <row r="284" spans="1:3" ht="15.75">
      <c r="A284" s="12" t="s">
        <v>338</v>
      </c>
      <c r="B284" s="12"/>
      <c r="C284" s="55">
        <v>52419.17</v>
      </c>
    </row>
    <row r="285" spans="1:3" ht="18.75" customHeight="1" hidden="1">
      <c r="A285" s="82" t="s">
        <v>174</v>
      </c>
      <c r="B285" s="82"/>
      <c r="C285" s="55"/>
    </row>
    <row r="286" spans="1:3" ht="32.25" customHeight="1">
      <c r="A286" s="87" t="s">
        <v>270</v>
      </c>
      <c r="B286" s="87"/>
      <c r="C286" s="55"/>
    </row>
    <row r="287" spans="1:3" ht="6" customHeight="1">
      <c r="A287" s="14"/>
      <c r="B287" s="12"/>
      <c r="C287" s="55"/>
    </row>
    <row r="288" spans="1:3" ht="14.25" customHeight="1">
      <c r="A288" s="63" t="s">
        <v>95</v>
      </c>
      <c r="B288" s="12"/>
      <c r="C288" s="55"/>
    </row>
    <row r="289" spans="1:3" ht="15.75">
      <c r="A289" s="14" t="s">
        <v>339</v>
      </c>
      <c r="B289" s="14"/>
      <c r="C289" s="55">
        <v>760433.63</v>
      </c>
    </row>
    <row r="290" spans="1:3" ht="15.75" hidden="1">
      <c r="A290" s="82" t="s">
        <v>175</v>
      </c>
      <c r="B290" s="82"/>
      <c r="C290" s="55"/>
    </row>
    <row r="291" spans="1:3" ht="79.5" customHeight="1">
      <c r="A291" s="87" t="s">
        <v>142</v>
      </c>
      <c r="B291" s="87"/>
      <c r="C291" s="55"/>
    </row>
    <row r="292" spans="1:3" ht="6.75" customHeight="1">
      <c r="A292" s="14"/>
      <c r="B292" s="12"/>
      <c r="C292" s="55"/>
    </row>
    <row r="293" spans="1:3" ht="15.75">
      <c r="A293" s="12" t="s">
        <v>340</v>
      </c>
      <c r="B293" s="12"/>
      <c r="C293" s="55">
        <v>15701.25</v>
      </c>
    </row>
    <row r="294" spans="1:3" s="78" customFormat="1" ht="15">
      <c r="A294" s="91" t="s">
        <v>303</v>
      </c>
      <c r="B294" s="91"/>
      <c r="C294" s="77"/>
    </row>
    <row r="295" spans="1:3" ht="5.25" customHeight="1">
      <c r="A295" s="14"/>
      <c r="B295" s="12"/>
      <c r="C295" s="55"/>
    </row>
    <row r="296" spans="1:3" ht="15.75">
      <c r="A296" s="63" t="s">
        <v>96</v>
      </c>
      <c r="B296" s="12"/>
      <c r="C296" s="55"/>
    </row>
    <row r="297" spans="1:3" ht="18" customHeight="1">
      <c r="A297" s="14" t="s">
        <v>341</v>
      </c>
      <c r="B297" s="14"/>
      <c r="C297" s="55">
        <v>4744.79</v>
      </c>
    </row>
    <row r="298" spans="1:3" ht="15.75" hidden="1">
      <c r="A298" s="14" t="s">
        <v>176</v>
      </c>
      <c r="B298" s="14"/>
      <c r="C298" s="55" t="s">
        <v>75</v>
      </c>
    </row>
    <row r="299" spans="1:3" ht="33" customHeight="1">
      <c r="A299" s="87" t="s">
        <v>271</v>
      </c>
      <c r="B299" s="90"/>
      <c r="C299" s="55"/>
    </row>
    <row r="300" spans="1:3" ht="7.5" customHeight="1">
      <c r="A300" s="12"/>
      <c r="B300" s="12"/>
      <c r="C300" s="55"/>
    </row>
    <row r="301" spans="1:3" ht="15" customHeight="1">
      <c r="A301" s="63" t="s">
        <v>97</v>
      </c>
      <c r="B301" s="12"/>
      <c r="C301" s="55"/>
    </row>
    <row r="302" spans="1:3" ht="19.5" customHeight="1">
      <c r="A302" s="87" t="s">
        <v>342</v>
      </c>
      <c r="B302" s="90"/>
      <c r="C302" s="55">
        <v>21865.24</v>
      </c>
    </row>
    <row r="303" spans="1:3" ht="15" customHeight="1">
      <c r="A303" s="82" t="s">
        <v>377</v>
      </c>
      <c r="B303" s="82"/>
      <c r="C303" s="55"/>
    </row>
    <row r="304" spans="1:3" ht="15.75" hidden="1">
      <c r="A304" s="14" t="s">
        <v>177</v>
      </c>
      <c r="B304" s="14"/>
      <c r="C304" s="55"/>
    </row>
    <row r="305" spans="1:3" ht="15.75">
      <c r="A305" s="14" t="s">
        <v>378</v>
      </c>
      <c r="B305" s="14"/>
      <c r="C305" s="55"/>
    </row>
    <row r="306" spans="1:3" ht="5.25" customHeight="1">
      <c r="A306" s="14"/>
      <c r="B306" s="14"/>
      <c r="C306" s="55"/>
    </row>
    <row r="307" spans="1:3" ht="15.75">
      <c r="A307" s="63" t="s">
        <v>98</v>
      </c>
      <c r="B307" s="14"/>
      <c r="C307" s="55"/>
    </row>
    <row r="308" spans="1:3" ht="15.75">
      <c r="A308" s="14" t="s">
        <v>343</v>
      </c>
      <c r="B308" s="12"/>
      <c r="C308" s="55">
        <v>624</v>
      </c>
    </row>
    <row r="309" spans="1:3" ht="15.75" hidden="1">
      <c r="A309" s="82" t="s">
        <v>178</v>
      </c>
      <c r="B309" s="82"/>
      <c r="C309" s="55"/>
    </row>
    <row r="310" spans="1:3" ht="3.75" customHeight="1">
      <c r="A310" s="14"/>
      <c r="B310" s="12"/>
      <c r="C310" s="55"/>
    </row>
    <row r="311" spans="1:3" ht="17.25" customHeight="1">
      <c r="A311" s="63" t="s">
        <v>272</v>
      </c>
      <c r="B311" s="12"/>
      <c r="C311" s="55"/>
    </row>
    <row r="312" spans="1:3" ht="15.75">
      <c r="A312" s="100" t="s">
        <v>344</v>
      </c>
      <c r="B312" s="100"/>
      <c r="C312" s="55">
        <v>12807</v>
      </c>
    </row>
    <row r="313" spans="1:3" ht="30.75" customHeight="1">
      <c r="A313" s="81" t="s">
        <v>129</v>
      </c>
      <c r="B313" s="81"/>
      <c r="C313" s="55"/>
    </row>
    <row r="314" spans="1:3" ht="7.5" customHeight="1">
      <c r="A314" s="73"/>
      <c r="B314" s="73"/>
      <c r="C314" s="55"/>
    </row>
    <row r="315" spans="1:3" ht="15.75">
      <c r="A315" s="63" t="s">
        <v>273</v>
      </c>
      <c r="B315" s="12"/>
      <c r="C315" s="55"/>
    </row>
    <row r="316" spans="1:3" ht="15.75">
      <c r="A316" s="100" t="s">
        <v>345</v>
      </c>
      <c r="B316" s="100"/>
      <c r="C316" s="55">
        <v>10912</v>
      </c>
    </row>
    <row r="317" spans="1:3" ht="6.75" customHeight="1">
      <c r="A317" s="22"/>
      <c r="B317" s="22"/>
      <c r="C317" s="60"/>
    </row>
    <row r="318" spans="1:3" ht="14.25" customHeight="1">
      <c r="A318" s="63" t="s">
        <v>99</v>
      </c>
      <c r="B318" s="22"/>
      <c r="C318" s="60"/>
    </row>
    <row r="319" spans="1:3" ht="15.75">
      <c r="A319" s="14" t="s">
        <v>346</v>
      </c>
      <c r="B319" s="14"/>
      <c r="C319" s="55">
        <v>125713.89</v>
      </c>
    </row>
    <row r="320" spans="1:3" ht="15.75" hidden="1">
      <c r="A320" s="82" t="s">
        <v>179</v>
      </c>
      <c r="B320" s="82"/>
      <c r="C320" s="39"/>
    </row>
    <row r="321" spans="1:3" ht="45.75" customHeight="1">
      <c r="A321" s="83" t="s">
        <v>379</v>
      </c>
      <c r="B321" s="83"/>
      <c r="C321" s="39"/>
    </row>
    <row r="322" spans="1:3" ht="8.25" customHeight="1">
      <c r="A322" s="37"/>
      <c r="B322" s="37"/>
      <c r="C322" s="39"/>
    </row>
    <row r="323" spans="1:3" ht="13.5" customHeight="1">
      <c r="A323" s="63" t="s">
        <v>130</v>
      </c>
      <c r="B323" s="14"/>
      <c r="C323" s="39"/>
    </row>
    <row r="324" spans="1:3" ht="17.25" customHeight="1">
      <c r="A324" s="12" t="s">
        <v>347</v>
      </c>
      <c r="B324" s="14"/>
      <c r="C324" s="55">
        <v>708</v>
      </c>
    </row>
    <row r="325" spans="1:3" ht="15.75" hidden="1">
      <c r="A325" s="82" t="s">
        <v>180</v>
      </c>
      <c r="B325" s="82"/>
      <c r="C325" s="55"/>
    </row>
    <row r="326" spans="1:3" ht="18.75" customHeight="1">
      <c r="A326" s="83" t="s">
        <v>216</v>
      </c>
      <c r="B326" s="83"/>
      <c r="C326" s="83"/>
    </row>
    <row r="327" spans="1:3" ht="8.25" customHeight="1">
      <c r="A327" s="12"/>
      <c r="B327" s="9"/>
      <c r="C327" s="55"/>
    </row>
    <row r="328" spans="1:4" ht="15.75">
      <c r="A328" s="63" t="s">
        <v>100</v>
      </c>
      <c r="B328" s="12"/>
      <c r="C328" s="55"/>
      <c r="D328" s="1"/>
    </row>
    <row r="329" spans="1:4" ht="18.75" customHeight="1">
      <c r="A329" s="87" t="s">
        <v>348</v>
      </c>
      <c r="B329" s="87"/>
      <c r="C329" s="55">
        <v>63133.32</v>
      </c>
      <c r="D329" s="1"/>
    </row>
    <row r="330" spans="1:4" ht="15.75" customHeight="1" hidden="1">
      <c r="A330" s="82" t="s">
        <v>181</v>
      </c>
      <c r="B330" s="82"/>
      <c r="C330" s="55"/>
      <c r="D330" s="1"/>
    </row>
    <row r="331" spans="1:4" ht="30.75" customHeight="1" hidden="1">
      <c r="A331" s="82" t="s">
        <v>13</v>
      </c>
      <c r="B331" s="82"/>
      <c r="C331" s="61"/>
      <c r="D331" s="1"/>
    </row>
    <row r="332" spans="1:4" ht="60.75" customHeight="1">
      <c r="A332" s="91" t="s">
        <v>145</v>
      </c>
      <c r="B332" s="91"/>
      <c r="C332" s="55"/>
      <c r="D332" s="1"/>
    </row>
    <row r="333" spans="1:4" ht="5.25" customHeight="1">
      <c r="A333" s="12"/>
      <c r="B333" s="12"/>
      <c r="C333" s="55"/>
      <c r="D333" s="1"/>
    </row>
    <row r="334" spans="1:4" ht="15" customHeight="1">
      <c r="A334" s="63" t="s">
        <v>274</v>
      </c>
      <c r="B334" s="14"/>
      <c r="C334" s="39"/>
      <c r="D334" s="1"/>
    </row>
    <row r="335" spans="1:4" ht="15" customHeight="1">
      <c r="A335" s="82" t="s">
        <v>349</v>
      </c>
      <c r="B335" s="82"/>
      <c r="C335" s="55">
        <v>4558.99</v>
      </c>
      <c r="D335" s="1"/>
    </row>
    <row r="336" spans="1:4" ht="30" customHeight="1">
      <c r="A336" s="12"/>
      <c r="B336" s="12"/>
      <c r="C336" s="55"/>
      <c r="D336" s="1"/>
    </row>
    <row r="337" spans="1:3" ht="15" customHeight="1">
      <c r="A337" s="63" t="s">
        <v>101</v>
      </c>
      <c r="B337" s="12"/>
      <c r="C337" s="55"/>
    </row>
    <row r="338" spans="1:3" ht="17.25" customHeight="1">
      <c r="A338" s="82" t="s">
        <v>208</v>
      </c>
      <c r="B338" s="82"/>
      <c r="C338" s="55">
        <v>1569441.14</v>
      </c>
    </row>
    <row r="339" spans="1:3" ht="15.75" hidden="1">
      <c r="A339" s="82" t="s">
        <v>182</v>
      </c>
      <c r="B339" s="82"/>
      <c r="C339" s="55"/>
    </row>
    <row r="340" spans="1:3" ht="15.75">
      <c r="A340" s="91" t="s">
        <v>131</v>
      </c>
      <c r="B340" s="91"/>
      <c r="C340" s="55"/>
    </row>
    <row r="341" spans="1:3" ht="47.25" customHeight="1">
      <c r="A341" s="91" t="s">
        <v>134</v>
      </c>
      <c r="B341" s="91"/>
      <c r="C341" s="55"/>
    </row>
    <row r="342" spans="1:3" ht="33.75" customHeight="1">
      <c r="A342" s="83" t="s">
        <v>275</v>
      </c>
      <c r="B342" s="83"/>
      <c r="C342" s="55"/>
    </row>
    <row r="343" spans="1:3" ht="7.5" customHeight="1">
      <c r="A343" s="12"/>
      <c r="B343" s="12"/>
      <c r="C343" s="55"/>
    </row>
    <row r="344" spans="1:3" ht="15.75">
      <c r="A344" s="63" t="s">
        <v>102</v>
      </c>
      <c r="B344" s="12"/>
      <c r="C344" s="55"/>
    </row>
    <row r="345" spans="1:3" ht="16.5" customHeight="1">
      <c r="A345" s="87" t="s">
        <v>209</v>
      </c>
      <c r="B345" s="87"/>
      <c r="C345" s="55">
        <v>445163.6</v>
      </c>
    </row>
    <row r="346" spans="1:3" ht="15.75" hidden="1">
      <c r="A346" s="82" t="s">
        <v>183</v>
      </c>
      <c r="B346" s="82"/>
      <c r="C346" s="55"/>
    </row>
    <row r="347" spans="1:3" ht="18" customHeight="1">
      <c r="A347" s="91" t="s">
        <v>132</v>
      </c>
      <c r="B347" s="91"/>
      <c r="C347" s="55"/>
    </row>
    <row r="348" spans="1:3" ht="45" customHeight="1">
      <c r="A348" s="91" t="s">
        <v>133</v>
      </c>
      <c r="B348" s="91"/>
      <c r="C348" s="55"/>
    </row>
    <row r="349" spans="1:3" ht="8.25" customHeight="1">
      <c r="A349" s="12"/>
      <c r="B349" s="12"/>
      <c r="C349" s="55"/>
    </row>
    <row r="350" spans="1:3" ht="15.75" customHeight="1">
      <c r="A350" s="63" t="s">
        <v>103</v>
      </c>
      <c r="B350" s="12"/>
      <c r="C350" s="55"/>
    </row>
    <row r="351" spans="1:3" ht="15.75">
      <c r="A351" s="14" t="s">
        <v>210</v>
      </c>
      <c r="B351" s="12"/>
      <c r="C351" s="55">
        <v>994775.43</v>
      </c>
    </row>
    <row r="352" spans="1:3" ht="15.75" hidden="1">
      <c r="A352" s="82" t="s">
        <v>184</v>
      </c>
      <c r="B352" s="82"/>
      <c r="C352" s="55"/>
    </row>
    <row r="353" spans="1:3" ht="48.75" customHeight="1">
      <c r="A353" s="91" t="s">
        <v>135</v>
      </c>
      <c r="B353" s="91"/>
      <c r="C353" s="55"/>
    </row>
    <row r="354" spans="1:3" ht="8.25" customHeight="1">
      <c r="A354" s="14"/>
      <c r="B354" s="12"/>
      <c r="C354" s="55"/>
    </row>
    <row r="355" spans="1:3" ht="15" customHeight="1">
      <c r="A355" s="63" t="s">
        <v>104</v>
      </c>
      <c r="B355" s="12"/>
      <c r="C355" s="55"/>
    </row>
    <row r="356" spans="1:3" ht="15.75">
      <c r="A356" s="14" t="s">
        <v>211</v>
      </c>
      <c r="B356" s="12"/>
      <c r="C356" s="55">
        <v>111139.55</v>
      </c>
    </row>
    <row r="357" spans="1:3" ht="15.75" hidden="1">
      <c r="A357" s="82" t="s">
        <v>185</v>
      </c>
      <c r="B357" s="82"/>
      <c r="C357" s="55"/>
    </row>
    <row r="358" spans="1:3" ht="30.75" customHeight="1">
      <c r="A358" s="91" t="s">
        <v>0</v>
      </c>
      <c r="B358" s="92"/>
      <c r="C358" s="55"/>
    </row>
    <row r="359" spans="1:3" ht="9.75" customHeight="1" hidden="1">
      <c r="A359" s="14"/>
      <c r="B359" s="12"/>
      <c r="C359" s="55"/>
    </row>
    <row r="360" spans="1:3" ht="13.5" customHeight="1" hidden="1">
      <c r="A360" s="63" t="s">
        <v>105</v>
      </c>
      <c r="B360" s="12"/>
      <c r="C360" s="55"/>
    </row>
    <row r="361" spans="1:3" ht="15.75" hidden="1">
      <c r="A361" s="87" t="s">
        <v>212</v>
      </c>
      <c r="B361" s="90"/>
      <c r="C361" s="55"/>
    </row>
    <row r="362" spans="1:3" ht="27" customHeight="1" hidden="1">
      <c r="A362" s="106" t="s">
        <v>217</v>
      </c>
      <c r="B362" s="106"/>
      <c r="C362" s="55"/>
    </row>
    <row r="363" spans="1:3" ht="5.25" customHeight="1">
      <c r="A363" s="14"/>
      <c r="B363" s="14"/>
      <c r="C363" s="55"/>
    </row>
    <row r="364" spans="1:3" ht="13.5" customHeight="1">
      <c r="A364" s="63" t="s">
        <v>106</v>
      </c>
      <c r="B364" s="14"/>
      <c r="C364" s="55"/>
    </row>
    <row r="365" spans="1:3" ht="18" customHeight="1">
      <c r="A365" s="14" t="s">
        <v>350</v>
      </c>
      <c r="B365" s="12"/>
      <c r="C365" s="55">
        <v>12408.56</v>
      </c>
    </row>
    <row r="366" spans="1:3" ht="15.75" hidden="1">
      <c r="A366" s="82" t="s">
        <v>186</v>
      </c>
      <c r="B366" s="82"/>
      <c r="C366" s="55"/>
    </row>
    <row r="367" spans="1:3" ht="6" customHeight="1">
      <c r="A367" s="14"/>
      <c r="B367" s="12"/>
      <c r="C367" s="55"/>
    </row>
    <row r="368" spans="1:3" ht="15.75" customHeight="1">
      <c r="A368" s="63" t="s">
        <v>107</v>
      </c>
      <c r="B368" s="12"/>
      <c r="C368" s="55"/>
    </row>
    <row r="369" spans="1:3" ht="20.25" customHeight="1">
      <c r="A369" s="14" t="s">
        <v>351</v>
      </c>
      <c r="B369" s="12"/>
      <c r="C369" s="55">
        <v>675</v>
      </c>
    </row>
    <row r="370" spans="1:3" ht="9.75" customHeight="1">
      <c r="A370" s="63"/>
      <c r="B370" s="12"/>
      <c r="C370" s="55"/>
    </row>
    <row r="371" spans="1:3" ht="30" customHeight="1">
      <c r="A371" s="87" t="s">
        <v>352</v>
      </c>
      <c r="B371" s="87"/>
      <c r="C371" s="55">
        <v>14637</v>
      </c>
    </row>
    <row r="372" spans="1:3" ht="15.75" hidden="1">
      <c r="A372" s="82" t="s">
        <v>178</v>
      </c>
      <c r="B372" s="82"/>
      <c r="C372" s="55"/>
    </row>
    <row r="373" spans="1:3" ht="15.75" customHeight="1">
      <c r="A373" s="83" t="s">
        <v>4</v>
      </c>
      <c r="B373" s="83"/>
      <c r="C373" s="83"/>
    </row>
    <row r="374" spans="1:3" ht="31.5" customHeight="1" hidden="1">
      <c r="A374" s="82" t="s">
        <v>213</v>
      </c>
      <c r="B374" s="82"/>
      <c r="C374" s="55"/>
    </row>
    <row r="375" spans="1:3" ht="8.25" customHeight="1" hidden="1">
      <c r="A375" s="37"/>
      <c r="B375" s="37"/>
      <c r="C375" s="55"/>
    </row>
    <row r="376" spans="1:3" ht="31.5" customHeight="1" hidden="1">
      <c r="A376" s="83" t="s">
        <v>218</v>
      </c>
      <c r="B376" s="83"/>
      <c r="C376" s="55"/>
    </row>
    <row r="377" spans="1:3" ht="6.75" customHeight="1">
      <c r="A377" s="14"/>
      <c r="B377" s="14"/>
      <c r="C377" s="55"/>
    </row>
    <row r="378" spans="1:3" ht="13.5" customHeight="1">
      <c r="A378" s="63" t="s">
        <v>205</v>
      </c>
      <c r="B378" s="14"/>
      <c r="C378" s="55"/>
    </row>
    <row r="379" spans="1:3" ht="30.75" customHeight="1">
      <c r="A379" s="87" t="s">
        <v>353</v>
      </c>
      <c r="B379" s="90"/>
      <c r="C379" s="55">
        <v>27507.07</v>
      </c>
    </row>
    <row r="380" spans="1:3" ht="15.75" hidden="1">
      <c r="A380" s="82" t="s">
        <v>187</v>
      </c>
      <c r="B380" s="82"/>
      <c r="C380" s="55"/>
    </row>
    <row r="381" spans="1:3" ht="47.25" customHeight="1">
      <c r="A381" s="83" t="s">
        <v>206</v>
      </c>
      <c r="B381" s="83"/>
      <c r="C381" s="55"/>
    </row>
    <row r="382" spans="1:3" ht="7.5" customHeight="1">
      <c r="A382" s="14"/>
      <c r="B382" s="14"/>
      <c r="C382" s="55"/>
    </row>
    <row r="383" spans="1:3" ht="12.75" customHeight="1">
      <c r="A383" s="63" t="s">
        <v>108</v>
      </c>
      <c r="B383" s="14"/>
      <c r="C383" s="55"/>
    </row>
    <row r="384" spans="1:3" ht="15.75" customHeight="1">
      <c r="A384" s="14" t="s">
        <v>354</v>
      </c>
      <c r="B384" s="19"/>
      <c r="C384" s="55">
        <v>809221.76</v>
      </c>
    </row>
    <row r="385" spans="1:3" ht="15.75" hidden="1">
      <c r="A385" s="82" t="s">
        <v>188</v>
      </c>
      <c r="B385" s="82"/>
      <c r="C385" s="55"/>
    </row>
    <row r="386" spans="1:3" ht="15.75">
      <c r="A386" s="83" t="s">
        <v>137</v>
      </c>
      <c r="B386" s="83"/>
      <c r="C386" s="55"/>
    </row>
    <row r="387" spans="1:3" ht="30" customHeight="1">
      <c r="A387" s="91" t="s">
        <v>136</v>
      </c>
      <c r="B387" s="91"/>
      <c r="C387" s="59"/>
    </row>
    <row r="388" spans="1:8" ht="17.25" customHeight="1" hidden="1">
      <c r="A388" s="52" t="s">
        <v>19</v>
      </c>
      <c r="B388" s="53"/>
      <c r="C388" s="50">
        <v>156412</v>
      </c>
      <c r="D388" s="41"/>
      <c r="E388" s="41"/>
      <c r="F388" s="41"/>
      <c r="G388" s="42"/>
      <c r="H388" s="43"/>
    </row>
    <row r="389" spans="1:8" ht="31.5" customHeight="1" hidden="1">
      <c r="A389" s="93" t="s">
        <v>24</v>
      </c>
      <c r="B389" s="93"/>
      <c r="C389" s="51">
        <v>34613.4</v>
      </c>
      <c r="D389" s="46"/>
      <c r="E389" s="46"/>
      <c r="F389" s="46"/>
      <c r="G389" s="46"/>
      <c r="H389" s="43"/>
    </row>
    <row r="390" spans="1:8" ht="33" customHeight="1" hidden="1">
      <c r="A390" s="93" t="s">
        <v>25</v>
      </c>
      <c r="B390" s="93"/>
      <c r="C390" s="51">
        <v>5000</v>
      </c>
      <c r="D390" s="46"/>
      <c r="E390" s="46"/>
      <c r="F390" s="46"/>
      <c r="G390" s="46"/>
      <c r="H390" s="43"/>
    </row>
    <row r="391" spans="1:8" ht="30" customHeight="1" hidden="1">
      <c r="A391" s="93" t="s">
        <v>30</v>
      </c>
      <c r="B391" s="93"/>
      <c r="C391" s="51">
        <v>13770</v>
      </c>
      <c r="D391" s="46"/>
      <c r="E391" s="46"/>
      <c r="F391" s="46"/>
      <c r="G391" s="46"/>
      <c r="H391" s="43"/>
    </row>
    <row r="392" spans="1:8" ht="29.25" customHeight="1" hidden="1">
      <c r="A392" s="93" t="s">
        <v>26</v>
      </c>
      <c r="B392" s="93"/>
      <c r="C392" s="51">
        <v>5520</v>
      </c>
      <c r="D392" s="46"/>
      <c r="E392" s="46"/>
      <c r="F392" s="46"/>
      <c r="G392" s="46"/>
      <c r="H392" s="43"/>
    </row>
    <row r="393" spans="1:8" ht="15.75" customHeight="1" hidden="1">
      <c r="A393" s="93" t="s">
        <v>20</v>
      </c>
      <c r="B393" s="93"/>
      <c r="C393" s="51">
        <v>0</v>
      </c>
      <c r="D393" s="46"/>
      <c r="E393" s="46"/>
      <c r="F393" s="46"/>
      <c r="G393" s="46"/>
      <c r="H393" s="43"/>
    </row>
    <row r="394" spans="1:8" ht="34.5" customHeight="1" hidden="1">
      <c r="A394" s="93" t="s">
        <v>27</v>
      </c>
      <c r="B394" s="93"/>
      <c r="C394" s="51">
        <v>27410</v>
      </c>
      <c r="D394" s="46"/>
      <c r="E394" s="46"/>
      <c r="F394" s="46"/>
      <c r="G394" s="46"/>
      <c r="H394" s="43"/>
    </row>
    <row r="395" spans="1:8" ht="28.5" customHeight="1" hidden="1">
      <c r="A395" s="93" t="s">
        <v>28</v>
      </c>
      <c r="B395" s="93"/>
      <c r="C395" s="51">
        <v>37440</v>
      </c>
      <c r="D395" s="46"/>
      <c r="E395" s="46"/>
      <c r="F395" s="46"/>
      <c r="G395" s="46"/>
      <c r="H395" s="43"/>
    </row>
    <row r="396" spans="1:8" ht="15.75" customHeight="1" hidden="1">
      <c r="A396" s="93" t="s">
        <v>21</v>
      </c>
      <c r="B396" s="93"/>
      <c r="C396" s="51">
        <v>43299</v>
      </c>
      <c r="D396" s="46"/>
      <c r="E396" s="46"/>
      <c r="F396" s="46"/>
      <c r="G396" s="46"/>
      <c r="H396" s="43"/>
    </row>
    <row r="397" spans="1:8" ht="15.75" customHeight="1" hidden="1">
      <c r="A397" s="93" t="s">
        <v>22</v>
      </c>
      <c r="B397" s="93"/>
      <c r="C397" s="51">
        <v>8820</v>
      </c>
      <c r="D397" s="46"/>
      <c r="E397" s="46"/>
      <c r="F397" s="46"/>
      <c r="G397" s="46"/>
      <c r="H397" s="43"/>
    </row>
    <row r="398" spans="1:8" ht="17.25" customHeight="1" hidden="1">
      <c r="A398" s="93" t="s">
        <v>23</v>
      </c>
      <c r="B398" s="93"/>
      <c r="C398" s="51">
        <v>8080</v>
      </c>
      <c r="D398" s="46"/>
      <c r="E398" s="46"/>
      <c r="F398" s="46"/>
      <c r="G398" s="46"/>
      <c r="H398" s="43"/>
    </row>
    <row r="399" spans="1:8" ht="31.5" customHeight="1" hidden="1">
      <c r="A399" s="93" t="s">
        <v>29</v>
      </c>
      <c r="B399" s="93"/>
      <c r="C399" s="51">
        <v>12000</v>
      </c>
      <c r="D399" s="46"/>
      <c r="E399" s="46"/>
      <c r="F399" s="46"/>
      <c r="G399" s="46"/>
      <c r="H399" s="43"/>
    </row>
    <row r="400" spans="1:8" ht="30" customHeight="1" hidden="1">
      <c r="A400" s="105" t="s">
        <v>31</v>
      </c>
      <c r="B400" s="105"/>
      <c r="C400" s="51">
        <v>1929.24</v>
      </c>
      <c r="D400" s="47"/>
      <c r="E400" s="47"/>
      <c r="F400" s="47"/>
      <c r="G400" s="47"/>
      <c r="H400" s="44"/>
    </row>
    <row r="401" spans="1:8" ht="11.25" customHeight="1">
      <c r="A401" s="62"/>
      <c r="B401" s="62"/>
      <c r="C401" s="51"/>
      <c r="D401" s="47"/>
      <c r="E401" s="47"/>
      <c r="F401" s="47"/>
      <c r="G401" s="47"/>
      <c r="H401" s="44"/>
    </row>
    <row r="402" spans="1:8" ht="15.75" customHeight="1">
      <c r="A402" s="84" t="s">
        <v>109</v>
      </c>
      <c r="B402" s="85"/>
      <c r="C402" s="49"/>
      <c r="D402" s="48"/>
      <c r="E402" s="48"/>
      <c r="F402" s="48"/>
      <c r="G402" s="48"/>
      <c r="H402" s="45"/>
    </row>
    <row r="403" spans="1:8" ht="51" customHeight="1">
      <c r="A403" s="82" t="s">
        <v>355</v>
      </c>
      <c r="B403" s="82"/>
      <c r="C403" s="39">
        <v>2147.72</v>
      </c>
      <c r="D403" s="48"/>
      <c r="E403" s="48"/>
      <c r="F403" s="48"/>
      <c r="G403" s="48"/>
      <c r="H403" s="48"/>
    </row>
    <row r="404" spans="1:3" ht="17.25" customHeight="1">
      <c r="A404" s="82" t="s">
        <v>276</v>
      </c>
      <c r="B404" s="82"/>
      <c r="C404" s="55"/>
    </row>
    <row r="405" spans="1:3" ht="13.5" customHeight="1">
      <c r="A405" s="84" t="s">
        <v>110</v>
      </c>
      <c r="B405" s="85"/>
      <c r="C405" s="55"/>
    </row>
    <row r="406" spans="1:3" ht="15.75">
      <c r="A406" s="14" t="s">
        <v>356</v>
      </c>
      <c r="B406" s="14"/>
      <c r="C406" s="55">
        <v>44300.13</v>
      </c>
    </row>
    <row r="407" spans="1:3" ht="15" customHeight="1" hidden="1">
      <c r="A407" s="82" t="s">
        <v>189</v>
      </c>
      <c r="B407" s="82"/>
      <c r="C407" s="55"/>
    </row>
    <row r="408" spans="1:3" ht="5.25" customHeight="1">
      <c r="A408" s="23"/>
      <c r="B408" s="69"/>
      <c r="C408" s="55"/>
    </row>
    <row r="409" spans="1:3" ht="32.25" customHeight="1">
      <c r="A409" s="82" t="s">
        <v>357</v>
      </c>
      <c r="B409" s="82"/>
      <c r="C409" s="55">
        <v>10000</v>
      </c>
    </row>
    <row r="410" spans="1:3" ht="6.75" customHeight="1">
      <c r="A410" s="14"/>
      <c r="B410" s="14"/>
      <c r="C410" s="55"/>
    </row>
    <row r="411" spans="1:3" ht="15.75">
      <c r="A411" s="63" t="s">
        <v>111</v>
      </c>
      <c r="B411" s="14"/>
      <c r="C411" s="55"/>
    </row>
    <row r="412" spans="1:3" ht="15.75">
      <c r="A412" s="14" t="s">
        <v>358</v>
      </c>
      <c r="B412" s="14"/>
      <c r="C412" s="55">
        <v>7794.92</v>
      </c>
    </row>
    <row r="413" spans="1:3" ht="15.75" customHeight="1" hidden="1">
      <c r="A413" s="82" t="s">
        <v>190</v>
      </c>
      <c r="B413" s="82"/>
      <c r="C413" s="39"/>
    </row>
    <row r="414" spans="1:3" ht="34.5" customHeight="1">
      <c r="A414" s="87" t="s">
        <v>191</v>
      </c>
      <c r="B414" s="90"/>
      <c r="C414" s="39"/>
    </row>
    <row r="415" spans="1:3" ht="6.75" customHeight="1">
      <c r="A415" s="14"/>
      <c r="B415" s="14"/>
      <c r="C415" s="55"/>
    </row>
    <row r="416" spans="1:3" ht="15.75">
      <c r="A416" s="63" t="s">
        <v>277</v>
      </c>
      <c r="B416" s="14"/>
      <c r="C416" s="55"/>
    </row>
    <row r="417" spans="1:3" ht="15.75">
      <c r="A417" s="14" t="s">
        <v>359</v>
      </c>
      <c r="B417" s="14"/>
      <c r="C417" s="55">
        <v>17623.88</v>
      </c>
    </row>
    <row r="418" spans="1:3" ht="6" customHeight="1">
      <c r="A418" s="14"/>
      <c r="B418" s="14"/>
      <c r="C418" s="55"/>
    </row>
    <row r="419" spans="1:3" ht="14.25" customHeight="1">
      <c r="A419" s="63" t="s">
        <v>112</v>
      </c>
      <c r="B419" s="14"/>
      <c r="C419" s="55"/>
    </row>
    <row r="420" spans="1:3" ht="16.5" customHeight="1">
      <c r="A420" s="87" t="s">
        <v>360</v>
      </c>
      <c r="B420" s="90"/>
      <c r="C420" s="55">
        <v>110483.66</v>
      </c>
    </row>
    <row r="421" spans="1:3" ht="15.75" hidden="1">
      <c r="A421" s="82" t="s">
        <v>192</v>
      </c>
      <c r="B421" s="82"/>
      <c r="C421" s="39"/>
    </row>
    <row r="422" spans="1:3" ht="63.75" customHeight="1">
      <c r="A422" s="91" t="s">
        <v>149</v>
      </c>
      <c r="B422" s="91"/>
      <c r="C422" s="39"/>
    </row>
    <row r="423" spans="1:3" ht="5.25" customHeight="1">
      <c r="A423" s="12"/>
      <c r="B423" s="14"/>
      <c r="C423" s="39"/>
    </row>
    <row r="424" spans="1:3" ht="13.5" customHeight="1">
      <c r="A424" s="63" t="s">
        <v>113</v>
      </c>
      <c r="B424" s="14"/>
      <c r="C424" s="39"/>
    </row>
    <row r="425" spans="1:3" ht="20.25" customHeight="1">
      <c r="A425" s="12" t="s">
        <v>361</v>
      </c>
      <c r="B425" s="12"/>
      <c r="C425" s="55">
        <v>22752.12</v>
      </c>
    </row>
    <row r="426" spans="1:3" ht="18" customHeight="1" hidden="1">
      <c r="A426" s="82" t="s">
        <v>193</v>
      </c>
      <c r="B426" s="82"/>
      <c r="C426" s="55"/>
    </row>
    <row r="427" spans="1:3" ht="29.25" customHeight="1">
      <c r="A427" s="91" t="s">
        <v>138</v>
      </c>
      <c r="B427" s="91"/>
      <c r="C427" s="55"/>
    </row>
    <row r="428" spans="1:3" ht="6" customHeight="1">
      <c r="A428" s="12"/>
      <c r="B428" s="12"/>
      <c r="C428" s="55"/>
    </row>
    <row r="429" spans="1:3" ht="14.25" customHeight="1">
      <c r="A429" s="63" t="s">
        <v>139</v>
      </c>
      <c r="B429" s="12"/>
      <c r="C429" s="55"/>
    </row>
    <row r="430" spans="1:3" ht="15.75">
      <c r="A430" s="87" t="s">
        <v>362</v>
      </c>
      <c r="B430" s="87"/>
      <c r="C430" s="55">
        <v>37345.52</v>
      </c>
    </row>
    <row r="431" spans="1:3" ht="14.25" customHeight="1">
      <c r="A431" s="87" t="s">
        <v>278</v>
      </c>
      <c r="B431" s="87"/>
      <c r="C431" s="55"/>
    </row>
    <row r="432" spans="1:3" ht="9" customHeight="1">
      <c r="A432" s="12"/>
      <c r="B432" s="12"/>
      <c r="C432" s="55"/>
    </row>
    <row r="433" spans="1:3" ht="31.5" customHeight="1">
      <c r="A433" s="82" t="s">
        <v>363</v>
      </c>
      <c r="B433" s="82"/>
      <c r="C433" s="55">
        <v>90993.66</v>
      </c>
    </row>
    <row r="434" spans="1:3" ht="49.5" customHeight="1">
      <c r="A434" s="83" t="s">
        <v>146</v>
      </c>
      <c r="B434" s="83"/>
      <c r="C434" s="55"/>
    </row>
    <row r="435" spans="1:3" ht="15" customHeight="1" hidden="1">
      <c r="A435" s="82" t="s">
        <v>194</v>
      </c>
      <c r="B435" s="82"/>
      <c r="C435" s="55"/>
    </row>
    <row r="436" spans="1:3" ht="8.25" customHeight="1">
      <c r="A436" s="12"/>
      <c r="B436" s="12"/>
      <c r="C436" s="55"/>
    </row>
    <row r="437" spans="1:3" ht="15.75" customHeight="1">
      <c r="A437" s="12" t="s">
        <v>364</v>
      </c>
      <c r="B437" s="12"/>
      <c r="C437" s="55">
        <v>22321</v>
      </c>
    </row>
    <row r="438" spans="1:3" ht="16.5" customHeight="1" hidden="1">
      <c r="A438" s="82" t="s">
        <v>195</v>
      </c>
      <c r="B438" s="82"/>
      <c r="C438" s="55"/>
    </row>
    <row r="439" spans="1:3" ht="14.25" customHeight="1">
      <c r="A439" s="82" t="s">
        <v>279</v>
      </c>
      <c r="B439" s="82"/>
      <c r="C439" s="82"/>
    </row>
    <row r="440" spans="1:3" ht="6.75" customHeight="1">
      <c r="A440" s="12"/>
      <c r="B440" s="12"/>
      <c r="C440" s="55"/>
    </row>
    <row r="441" spans="1:3" ht="12.75" customHeight="1">
      <c r="A441" s="63" t="s">
        <v>114</v>
      </c>
      <c r="B441" s="12"/>
      <c r="C441" s="55"/>
    </row>
    <row r="442" spans="1:3" ht="15.75">
      <c r="A442" s="87" t="s">
        <v>365</v>
      </c>
      <c r="B442" s="87"/>
      <c r="C442" s="55">
        <v>246317.84</v>
      </c>
    </row>
    <row r="443" spans="1:3" ht="18" customHeight="1" hidden="1">
      <c r="A443" s="82" t="s">
        <v>196</v>
      </c>
      <c r="B443" s="82"/>
      <c r="C443" s="55"/>
    </row>
    <row r="444" spans="1:3" ht="47.25" customHeight="1">
      <c r="A444" s="91" t="s">
        <v>14</v>
      </c>
      <c r="B444" s="91"/>
      <c r="C444" s="55"/>
    </row>
    <row r="445" spans="1:3" ht="4.5" customHeight="1">
      <c r="A445" s="12"/>
      <c r="B445" s="14"/>
      <c r="C445" s="55"/>
    </row>
    <row r="446" spans="1:3" ht="15" customHeight="1">
      <c r="A446" s="12"/>
      <c r="B446" s="12"/>
      <c r="C446" s="55"/>
    </row>
    <row r="447" spans="1:3" ht="14.25" customHeight="1">
      <c r="A447" s="63" t="s">
        <v>115</v>
      </c>
      <c r="B447" s="12"/>
      <c r="C447" s="55"/>
    </row>
    <row r="448" spans="1:3" ht="18" customHeight="1">
      <c r="A448" s="87" t="s">
        <v>366</v>
      </c>
      <c r="B448" s="87"/>
      <c r="C448" s="55">
        <v>3000</v>
      </c>
    </row>
    <row r="449" spans="1:3" ht="6" customHeight="1">
      <c r="A449" s="12"/>
      <c r="B449" s="12"/>
      <c r="C449" s="55"/>
    </row>
    <row r="450" spans="1:3" ht="31.5" customHeight="1">
      <c r="A450" s="81" t="s">
        <v>367</v>
      </c>
      <c r="B450" s="81"/>
      <c r="C450" s="55">
        <v>38692</v>
      </c>
    </row>
    <row r="451" spans="1:3" ht="8.25" customHeight="1" hidden="1">
      <c r="A451" s="12"/>
      <c r="B451" s="12"/>
      <c r="C451" s="55"/>
    </row>
    <row r="452" spans="1:3" ht="12.75" customHeight="1" hidden="1">
      <c r="A452" s="63" t="s">
        <v>116</v>
      </c>
      <c r="B452" s="12"/>
      <c r="C452" s="55"/>
    </row>
    <row r="453" spans="1:3" ht="15.75" hidden="1">
      <c r="A453" s="87" t="s">
        <v>214</v>
      </c>
      <c r="B453" s="87"/>
      <c r="C453" s="55">
        <v>0</v>
      </c>
    </row>
    <row r="454" spans="1:3" ht="6" customHeight="1">
      <c r="A454" s="14"/>
      <c r="B454" s="12"/>
      <c r="C454" s="55"/>
    </row>
    <row r="455" spans="1:3" ht="14.25" customHeight="1">
      <c r="A455" s="63" t="s">
        <v>117</v>
      </c>
      <c r="B455" s="12"/>
      <c r="C455" s="55"/>
    </row>
    <row r="456" spans="1:3" ht="15.75">
      <c r="A456" s="14" t="s">
        <v>368</v>
      </c>
      <c r="B456" s="14"/>
      <c r="C456" s="55">
        <v>33168.45</v>
      </c>
    </row>
    <row r="457" spans="1:3" ht="15.75" hidden="1">
      <c r="A457" s="14" t="s">
        <v>197</v>
      </c>
      <c r="B457" s="14"/>
      <c r="C457" s="55"/>
    </row>
    <row r="458" spans="1:3" ht="33" customHeight="1">
      <c r="A458" s="87" t="s">
        <v>280</v>
      </c>
      <c r="B458" s="87"/>
      <c r="C458" s="55"/>
    </row>
    <row r="459" spans="1:3" ht="5.25" customHeight="1">
      <c r="A459" s="12"/>
      <c r="B459" s="12"/>
      <c r="C459" s="55"/>
    </row>
    <row r="460" spans="1:3" ht="15.75">
      <c r="A460" s="63" t="s">
        <v>118</v>
      </c>
      <c r="B460" s="14"/>
      <c r="C460" s="55"/>
    </row>
    <row r="461" spans="1:3" ht="15.75">
      <c r="A461" s="14" t="s">
        <v>369</v>
      </c>
      <c r="B461" s="14"/>
      <c r="C461" s="55">
        <v>31973.2</v>
      </c>
    </row>
    <row r="462" spans="1:3" ht="15.75" customHeight="1" hidden="1">
      <c r="A462" s="82" t="s">
        <v>198</v>
      </c>
      <c r="B462" s="82"/>
      <c r="C462" s="55"/>
    </row>
    <row r="463" spans="1:3" ht="45.75" customHeight="1">
      <c r="A463" s="91" t="s">
        <v>147</v>
      </c>
      <c r="B463" s="92"/>
      <c r="C463" s="55"/>
    </row>
    <row r="464" spans="1:3" ht="6" customHeight="1">
      <c r="A464" s="12"/>
      <c r="B464" s="9"/>
      <c r="C464" s="55"/>
    </row>
    <row r="465" spans="1:3" ht="14.25" customHeight="1">
      <c r="A465" s="63" t="s">
        <v>119</v>
      </c>
      <c r="B465" s="12"/>
      <c r="C465" s="55"/>
    </row>
    <row r="466" spans="1:3" ht="15.75">
      <c r="A466" s="14" t="s">
        <v>370</v>
      </c>
      <c r="B466" s="14"/>
      <c r="C466" s="55">
        <v>108499.01</v>
      </c>
    </row>
    <row r="467" spans="1:3" ht="15.75" hidden="1">
      <c r="A467" s="14" t="s">
        <v>199</v>
      </c>
      <c r="B467" s="14"/>
      <c r="C467" s="55"/>
    </row>
    <row r="468" spans="1:3" ht="15.75">
      <c r="A468" s="9" t="s">
        <v>281</v>
      </c>
      <c r="B468" s="14"/>
      <c r="C468" s="55"/>
    </row>
    <row r="469" spans="1:3" ht="6.75" customHeight="1">
      <c r="A469" s="9"/>
      <c r="B469" s="14"/>
      <c r="C469" s="55"/>
    </row>
    <row r="470" spans="1:3" ht="15.75">
      <c r="A470" s="63" t="s">
        <v>154</v>
      </c>
      <c r="B470" s="12"/>
      <c r="C470" s="55"/>
    </row>
    <row r="471" spans="1:3" ht="15.75">
      <c r="A471" s="14" t="s">
        <v>371</v>
      </c>
      <c r="B471" s="14"/>
      <c r="C471" s="55">
        <v>3096.18</v>
      </c>
    </row>
    <row r="472" spans="1:3" ht="15.75" hidden="1">
      <c r="A472" s="14" t="s">
        <v>200</v>
      </c>
      <c r="B472" s="14"/>
      <c r="C472" s="55"/>
    </row>
    <row r="473" spans="1:3" ht="15" customHeight="1">
      <c r="A473" s="9" t="s">
        <v>155</v>
      </c>
      <c r="B473" s="14"/>
      <c r="C473" s="55"/>
    </row>
    <row r="474" spans="1:3" ht="5.25" customHeight="1">
      <c r="A474" s="14"/>
      <c r="B474" s="12"/>
      <c r="C474" s="55"/>
    </row>
    <row r="475" spans="1:3" ht="12.75" customHeight="1">
      <c r="A475" s="63" t="s">
        <v>120</v>
      </c>
      <c r="B475" s="12"/>
      <c r="C475" s="55"/>
    </row>
    <row r="476" spans="1:3" ht="15.75">
      <c r="A476" s="14" t="s">
        <v>372</v>
      </c>
      <c r="B476" s="14"/>
      <c r="C476" s="55">
        <v>120000</v>
      </c>
    </row>
    <row r="477" spans="1:3" ht="17.25" customHeight="1" hidden="1">
      <c r="A477" s="82" t="s">
        <v>159</v>
      </c>
      <c r="B477" s="82"/>
      <c r="C477" s="39"/>
    </row>
    <row r="478" spans="1:3" ht="5.25" customHeight="1">
      <c r="A478" s="14"/>
      <c r="B478" s="14"/>
      <c r="C478" s="55"/>
    </row>
    <row r="479" spans="1:3" ht="12.75" customHeight="1">
      <c r="A479" s="63" t="s">
        <v>121</v>
      </c>
      <c r="B479" s="14"/>
      <c r="C479" s="55"/>
    </row>
    <row r="480" spans="1:3" ht="18" customHeight="1">
      <c r="A480" s="82" t="s">
        <v>373</v>
      </c>
      <c r="B480" s="82"/>
      <c r="C480" s="55">
        <v>83300</v>
      </c>
    </row>
    <row r="481" spans="1:3" ht="15.75" hidden="1">
      <c r="A481" s="82" t="s">
        <v>159</v>
      </c>
      <c r="B481" s="82"/>
      <c r="C481" s="55"/>
    </row>
    <row r="482" spans="1:3" ht="6.75" customHeight="1">
      <c r="A482" s="14"/>
      <c r="B482" s="12"/>
      <c r="C482" s="55"/>
    </row>
    <row r="483" spans="1:3" ht="12.75" customHeight="1">
      <c r="A483" s="63" t="s">
        <v>122</v>
      </c>
      <c r="B483" s="12"/>
      <c r="C483" s="55"/>
    </row>
    <row r="484" spans="1:3" ht="15.75">
      <c r="A484" s="12" t="s">
        <v>374</v>
      </c>
      <c r="B484" s="14"/>
      <c r="C484" s="55">
        <v>8356.32</v>
      </c>
    </row>
    <row r="485" spans="1:3" ht="15.75" hidden="1">
      <c r="A485" s="82" t="s">
        <v>201</v>
      </c>
      <c r="B485" s="82"/>
      <c r="C485" s="55"/>
    </row>
    <row r="486" spans="1:3" ht="5.25" customHeight="1">
      <c r="A486" s="12"/>
      <c r="B486" s="12"/>
      <c r="C486" s="55"/>
    </row>
    <row r="487" spans="1:3" ht="15.75">
      <c r="A487" s="63" t="s">
        <v>293</v>
      </c>
      <c r="B487" s="12"/>
      <c r="C487" s="55"/>
    </row>
    <row r="488" spans="1:3" ht="17.25" customHeight="1">
      <c r="A488" s="82" t="s">
        <v>375</v>
      </c>
      <c r="B488" s="82"/>
      <c r="C488" s="55">
        <v>1830</v>
      </c>
    </row>
    <row r="489" spans="1:3" ht="6" customHeight="1">
      <c r="A489" s="12"/>
      <c r="B489" s="12"/>
      <c r="C489" s="55"/>
    </row>
    <row r="490" spans="1:3" ht="13.5" customHeight="1">
      <c r="A490" s="63" t="s">
        <v>123</v>
      </c>
      <c r="B490" s="12"/>
      <c r="C490" s="55"/>
    </row>
    <row r="491" spans="1:3" ht="18" customHeight="1">
      <c r="A491" s="14" t="s">
        <v>376</v>
      </c>
      <c r="B491" s="12"/>
      <c r="C491" s="55">
        <v>24381.67</v>
      </c>
    </row>
    <row r="492" spans="1:3" ht="17.25" customHeight="1" hidden="1">
      <c r="A492" s="82" t="s">
        <v>202</v>
      </c>
      <c r="B492" s="82"/>
      <c r="C492" s="55"/>
    </row>
    <row r="493" spans="1:3" ht="34.5" customHeight="1">
      <c r="A493" s="86" t="s">
        <v>282</v>
      </c>
      <c r="B493" s="87"/>
      <c r="C493" s="55"/>
    </row>
    <row r="494" spans="1:3" ht="8.25" customHeight="1">
      <c r="A494" s="24"/>
      <c r="B494" s="12"/>
      <c r="C494" s="55"/>
    </row>
    <row r="495" spans="1:3" ht="21.75" customHeight="1" thickBot="1">
      <c r="A495" s="103" t="s">
        <v>5</v>
      </c>
      <c r="B495" s="104"/>
      <c r="C495" s="65">
        <f>C491+C484+C480+C476+C471+C466+C461+C456+C450+C448+C442+C437+C433+C430+C425+C420+C417+C412+C409+C406+C403+C384+C379+C371+C369+C365+C356+C351++C345+C338+C335+C329+C324+C319+C316+C312+C308+C302+C297+C289+C284+C279+C274+C263+C259+C249+C244+C240+C293+C488</f>
        <v>7000165.63</v>
      </c>
    </row>
    <row r="496" spans="1:3" ht="16.5" thickTop="1">
      <c r="A496" s="14"/>
      <c r="B496" s="12"/>
      <c r="C496" s="11"/>
    </row>
    <row r="497" spans="1:3" ht="15.75">
      <c r="A497" s="14"/>
      <c r="B497" s="12"/>
      <c r="C497" s="11"/>
    </row>
    <row r="498" spans="1:3" ht="15.75">
      <c r="A498" s="14"/>
      <c r="B498" s="12"/>
      <c r="C498" s="11"/>
    </row>
    <row r="499" spans="1:3" ht="15.75">
      <c r="A499" s="14"/>
      <c r="B499" s="12"/>
      <c r="C499" s="11"/>
    </row>
    <row r="500" spans="1:3" ht="15.75">
      <c r="A500" s="14"/>
      <c r="B500" s="12"/>
      <c r="C500" s="11"/>
    </row>
    <row r="501" spans="1:3" ht="24.75" customHeight="1">
      <c r="A501" s="14"/>
      <c r="B501" s="12"/>
      <c r="C501" s="11"/>
    </row>
    <row r="502" spans="1:3" ht="17.25" customHeight="1">
      <c r="A502" s="14"/>
      <c r="B502" s="12"/>
      <c r="C502" s="11"/>
    </row>
    <row r="503" spans="1:3" ht="15.75">
      <c r="A503" s="14"/>
      <c r="B503" s="12"/>
      <c r="C503" s="11"/>
    </row>
    <row r="504" spans="1:3" ht="20.25" customHeight="1">
      <c r="A504" s="88" t="s">
        <v>10</v>
      </c>
      <c r="B504" s="89"/>
      <c r="C504" s="66"/>
    </row>
    <row r="505" spans="1:3" ht="3" customHeight="1">
      <c r="A505" s="14"/>
      <c r="B505" s="14"/>
      <c r="C505" s="11"/>
    </row>
    <row r="506" spans="1:3" ht="31.5" customHeight="1">
      <c r="A506" s="111" t="s">
        <v>283</v>
      </c>
      <c r="B506" s="90"/>
      <c r="C506" s="90"/>
    </row>
    <row r="507" spans="1:3" ht="4.5" customHeight="1">
      <c r="A507" s="14"/>
      <c r="B507" s="14"/>
      <c r="C507" s="11"/>
    </row>
    <row r="508" spans="1:3" ht="13.5" customHeight="1">
      <c r="A508" s="63" t="s">
        <v>86</v>
      </c>
      <c r="B508" s="14"/>
      <c r="C508" s="11"/>
    </row>
    <row r="509" spans="1:3" ht="14.25" customHeight="1">
      <c r="A509" s="87" t="s">
        <v>302</v>
      </c>
      <c r="B509" s="87"/>
      <c r="C509" s="40">
        <v>2506306.4</v>
      </c>
    </row>
    <row r="510" spans="1:3" ht="15.75" customHeight="1">
      <c r="A510" s="82" t="s">
        <v>284</v>
      </c>
      <c r="B510" s="82"/>
      <c r="C510" s="40"/>
    </row>
    <row r="511" spans="1:3" ht="29.25" customHeight="1">
      <c r="A511" s="82" t="s">
        <v>285</v>
      </c>
      <c r="B511" s="82"/>
      <c r="C511" s="40"/>
    </row>
    <row r="512" spans="1:3" ht="5.25" customHeight="1">
      <c r="A512" s="37"/>
      <c r="B512" s="37"/>
      <c r="C512" s="40"/>
    </row>
    <row r="513" spans="1:3" ht="14.25" customHeight="1">
      <c r="A513" s="63" t="s">
        <v>156</v>
      </c>
      <c r="B513" s="112"/>
      <c r="C513" s="112"/>
    </row>
    <row r="514" spans="1:3" ht="15.75">
      <c r="A514" s="112" t="s">
        <v>286</v>
      </c>
      <c r="B514" s="112"/>
      <c r="C514" s="40">
        <v>30000</v>
      </c>
    </row>
    <row r="515" spans="1:3" ht="31.5" customHeight="1">
      <c r="A515" s="83" t="s">
        <v>287</v>
      </c>
      <c r="B515" s="83"/>
      <c r="C515" s="83"/>
    </row>
    <row r="516" spans="1:3" ht="4.5" customHeight="1">
      <c r="A516" s="37"/>
      <c r="B516" s="37"/>
      <c r="C516" s="40"/>
    </row>
    <row r="517" spans="1:3" ht="12.75" customHeight="1">
      <c r="A517" s="63" t="s">
        <v>89</v>
      </c>
      <c r="B517" s="37"/>
      <c r="C517" s="40"/>
    </row>
    <row r="518" spans="1:3" ht="15.75">
      <c r="A518" s="112" t="s">
        <v>288</v>
      </c>
      <c r="B518" s="112"/>
      <c r="C518" s="40">
        <v>1229936.84</v>
      </c>
    </row>
    <row r="519" spans="1:3" ht="31.5" customHeight="1">
      <c r="A519" s="83" t="s">
        <v>294</v>
      </c>
      <c r="B519" s="83"/>
      <c r="C519" s="83"/>
    </row>
    <row r="520" spans="1:3" ht="3" customHeight="1">
      <c r="A520" s="14"/>
      <c r="B520" s="12"/>
      <c r="C520" s="40"/>
    </row>
    <row r="521" spans="1:3" ht="13.5" customHeight="1">
      <c r="A521" s="63" t="s">
        <v>90</v>
      </c>
      <c r="B521" s="112"/>
      <c r="C521" s="112"/>
    </row>
    <row r="522" spans="1:3" ht="15.75">
      <c r="A522" s="112" t="s">
        <v>298</v>
      </c>
      <c r="B522" s="112"/>
      <c r="C522" s="40">
        <v>485040.31</v>
      </c>
    </row>
    <row r="523" spans="1:3" ht="15">
      <c r="A523" s="83" t="s">
        <v>299</v>
      </c>
      <c r="B523" s="83"/>
      <c r="C523" s="83"/>
    </row>
    <row r="524" spans="1:3" ht="3" customHeight="1">
      <c r="A524" s="14"/>
      <c r="B524" s="12"/>
      <c r="C524" s="40"/>
    </row>
    <row r="525" spans="1:3" ht="14.25" customHeight="1">
      <c r="A525" s="63" t="s">
        <v>290</v>
      </c>
      <c r="B525" s="12"/>
      <c r="C525" s="40"/>
    </row>
    <row r="526" spans="1:3" ht="15.75">
      <c r="A526" s="112" t="s">
        <v>291</v>
      </c>
      <c r="B526" s="112"/>
      <c r="C526" s="40">
        <v>10000</v>
      </c>
    </row>
    <row r="527" spans="1:3" ht="48" customHeight="1">
      <c r="A527" s="83" t="s">
        <v>292</v>
      </c>
      <c r="B527" s="83"/>
      <c r="C527" s="83"/>
    </row>
    <row r="528" spans="1:3" ht="3.75" customHeight="1">
      <c r="A528" s="14"/>
      <c r="B528" s="12"/>
      <c r="C528" s="40"/>
    </row>
    <row r="529" spans="1:3" ht="13.5" customHeight="1">
      <c r="A529" s="63" t="s">
        <v>295</v>
      </c>
      <c r="B529" s="12"/>
      <c r="C529" s="40"/>
    </row>
    <row r="530" spans="1:3" ht="15.75">
      <c r="A530" s="112" t="s">
        <v>227</v>
      </c>
      <c r="B530" s="112"/>
      <c r="C530" s="40"/>
    </row>
    <row r="531" spans="1:3" ht="33" customHeight="1">
      <c r="A531" s="82" t="s">
        <v>380</v>
      </c>
      <c r="B531" s="82"/>
      <c r="C531" s="40">
        <v>1000</v>
      </c>
    </row>
    <row r="532" spans="1:3" ht="6" customHeight="1">
      <c r="A532" s="37"/>
      <c r="B532" s="37"/>
      <c r="C532" s="40"/>
    </row>
    <row r="533" spans="1:3" ht="12.75" customHeight="1">
      <c r="A533" s="63" t="s">
        <v>99</v>
      </c>
      <c r="B533" s="12"/>
      <c r="C533" s="40"/>
    </row>
    <row r="534" spans="1:3" ht="15.75" customHeight="1">
      <c r="A534" s="112" t="s">
        <v>60</v>
      </c>
      <c r="B534" s="112"/>
      <c r="C534" s="40"/>
    </row>
    <row r="535" spans="1:3" ht="30" customHeight="1">
      <c r="A535" s="83" t="s">
        <v>300</v>
      </c>
      <c r="B535" s="83"/>
      <c r="C535" s="76">
        <v>646435.7</v>
      </c>
    </row>
    <row r="536" spans="1:3" ht="30" customHeight="1">
      <c r="A536" s="83" t="s">
        <v>301</v>
      </c>
      <c r="B536" s="83"/>
      <c r="C536" s="40">
        <v>20122</v>
      </c>
    </row>
    <row r="537" spans="1:3" ht="7.5" customHeight="1">
      <c r="A537" s="63"/>
      <c r="B537" s="12"/>
      <c r="C537" s="40"/>
    </row>
    <row r="538" spans="1:3" ht="45.75" customHeight="1">
      <c r="A538" s="82" t="s">
        <v>289</v>
      </c>
      <c r="B538" s="82"/>
      <c r="C538" s="40">
        <v>20000</v>
      </c>
    </row>
    <row r="539" spans="1:3" ht="33.75" customHeight="1">
      <c r="A539" s="82" t="s">
        <v>296</v>
      </c>
      <c r="B539" s="82"/>
      <c r="C539" s="40">
        <v>10000</v>
      </c>
    </row>
    <row r="540" spans="1:3" ht="3" customHeight="1">
      <c r="A540" s="14"/>
      <c r="B540" s="12"/>
      <c r="C540" s="40"/>
    </row>
    <row r="541" spans="1:3" ht="15.75" customHeight="1">
      <c r="A541" s="63" t="s">
        <v>293</v>
      </c>
      <c r="B541" s="37"/>
      <c r="C541" s="40"/>
    </row>
    <row r="542" spans="1:3" ht="14.25" customHeight="1">
      <c r="A542" s="112" t="s">
        <v>81</v>
      </c>
      <c r="B542" s="112"/>
      <c r="C542" s="40">
        <v>72186.42</v>
      </c>
    </row>
    <row r="543" spans="1:3" ht="16.5" customHeight="1">
      <c r="A543" s="82" t="s">
        <v>297</v>
      </c>
      <c r="B543" s="82"/>
      <c r="C543" s="82"/>
    </row>
    <row r="544" spans="1:3" ht="8.25" customHeight="1">
      <c r="A544" s="14"/>
      <c r="B544" s="14"/>
      <c r="C544" s="40"/>
    </row>
    <row r="545" spans="1:3" ht="21" customHeight="1" thickBot="1">
      <c r="A545" s="109" t="s">
        <v>7</v>
      </c>
      <c r="B545" s="110"/>
      <c r="C545" s="64">
        <f>C509+C514+C518+C526+C531+C536+C538+C539+C542+C522+C535</f>
        <v>5031027.67</v>
      </c>
    </row>
    <row r="546" spans="1:3" ht="26.25" customHeight="1" thickTop="1">
      <c r="A546" s="2"/>
      <c r="B546" s="79" t="s">
        <v>381</v>
      </c>
      <c r="C546" s="6"/>
    </row>
    <row r="547" spans="1:3" ht="18.75" customHeight="1">
      <c r="A547" s="2"/>
      <c r="B547" s="79" t="s">
        <v>382</v>
      </c>
      <c r="C547" s="6"/>
    </row>
    <row r="548" spans="1:3" ht="20.25">
      <c r="A548" s="2"/>
      <c r="B548" s="5"/>
      <c r="C548" s="6"/>
    </row>
    <row r="549" spans="1:3" ht="20.25">
      <c r="A549" s="2"/>
      <c r="B549" s="5"/>
      <c r="C549" s="6"/>
    </row>
    <row r="550" spans="1:3" ht="15">
      <c r="A550" s="2"/>
      <c r="B550" s="2"/>
      <c r="C550" s="3"/>
    </row>
    <row r="551" spans="1:3" ht="15">
      <c r="A551" s="2"/>
      <c r="B551" s="2"/>
      <c r="C551" s="3"/>
    </row>
    <row r="552" spans="1:3" ht="15">
      <c r="A552" s="2"/>
      <c r="B552" s="2"/>
      <c r="C552" s="3"/>
    </row>
    <row r="553" spans="1:3" ht="15">
      <c r="A553" s="2"/>
      <c r="B553" s="2"/>
      <c r="C553" s="3"/>
    </row>
    <row r="554" spans="1:3" ht="15">
      <c r="A554" s="2"/>
      <c r="B554" s="2"/>
      <c r="C554" s="3"/>
    </row>
    <row r="555" spans="2:3" ht="15">
      <c r="B555" s="2"/>
      <c r="C555" s="3"/>
    </row>
    <row r="556" spans="2:3" ht="15">
      <c r="B556" s="2"/>
      <c r="C556" s="3"/>
    </row>
    <row r="557" spans="2:3" ht="15">
      <c r="B557" s="2"/>
      <c r="C557" s="3"/>
    </row>
    <row r="558" spans="2:3" ht="15">
      <c r="B558" s="2"/>
      <c r="C558" s="3"/>
    </row>
    <row r="559" spans="2:3" ht="15">
      <c r="B559" s="2"/>
      <c r="C559" s="3"/>
    </row>
  </sheetData>
  <sheetProtection/>
  <mergeCells count="228">
    <mergeCell ref="A538:B538"/>
    <mergeCell ref="A526:B526"/>
    <mergeCell ref="A530:B530"/>
    <mergeCell ref="A536:B536"/>
    <mergeCell ref="A531:B531"/>
    <mergeCell ref="A543:C543"/>
    <mergeCell ref="A542:B542"/>
    <mergeCell ref="A539:B539"/>
    <mergeCell ref="A535:B535"/>
    <mergeCell ref="A534:B534"/>
    <mergeCell ref="A158:B158"/>
    <mergeCell ref="A361:B361"/>
    <mergeCell ref="A385:B385"/>
    <mergeCell ref="A161:B161"/>
    <mergeCell ref="A166:C166"/>
    <mergeCell ref="A218:B218"/>
    <mergeCell ref="A321:B321"/>
    <mergeCell ref="A342:B342"/>
    <mergeCell ref="A228:C228"/>
    <mergeCell ref="A168:B168"/>
    <mergeCell ref="A399:B399"/>
    <mergeCell ref="A403:B403"/>
    <mergeCell ref="A226:C226"/>
    <mergeCell ref="A316:B316"/>
    <mergeCell ref="A335:B335"/>
    <mergeCell ref="A373:C373"/>
    <mergeCell ref="A313:B313"/>
    <mergeCell ref="A376:B376"/>
    <mergeCell ref="A20:C20"/>
    <mergeCell ref="A21:C21"/>
    <mergeCell ref="A54:B54"/>
    <mergeCell ref="A89:B89"/>
    <mergeCell ref="A55:B55"/>
    <mergeCell ref="A70:B70"/>
    <mergeCell ref="A37:C37"/>
    <mergeCell ref="A44:C44"/>
    <mergeCell ref="A24:C24"/>
    <mergeCell ref="A32:C32"/>
    <mergeCell ref="A265:B265"/>
    <mergeCell ref="A257:B257"/>
    <mergeCell ref="A230:B230"/>
    <mergeCell ref="A245:B245"/>
    <mergeCell ref="A275:B275"/>
    <mergeCell ref="A453:B453"/>
    <mergeCell ref="A438:B438"/>
    <mergeCell ref="A398:B398"/>
    <mergeCell ref="A274:B274"/>
    <mergeCell ref="A234:B234"/>
    <mergeCell ref="A448:B448"/>
    <mergeCell ref="A442:B442"/>
    <mergeCell ref="A389:B389"/>
    <mergeCell ref="A391:B391"/>
    <mergeCell ref="A390:B390"/>
    <mergeCell ref="A394:B394"/>
    <mergeCell ref="A421:B421"/>
    <mergeCell ref="A426:B426"/>
    <mergeCell ref="A439:C439"/>
    <mergeCell ref="A409:B409"/>
    <mergeCell ref="A241:B241"/>
    <mergeCell ref="A251:B251"/>
    <mergeCell ref="A309:B309"/>
    <mergeCell ref="A397:B397"/>
    <mergeCell ref="A396:B396"/>
    <mergeCell ref="A252:B252"/>
    <mergeCell ref="A260:B260"/>
    <mergeCell ref="A266:B266"/>
    <mergeCell ref="A267:B267"/>
    <mergeCell ref="A341:B341"/>
    <mergeCell ref="A27:B27"/>
    <mergeCell ref="A108:B108"/>
    <mergeCell ref="A106:C106"/>
    <mergeCell ref="A103:B103"/>
    <mergeCell ref="A151:B151"/>
    <mergeCell ref="A140:B140"/>
    <mergeCell ref="A33:C33"/>
    <mergeCell ref="A125:B125"/>
    <mergeCell ref="A121:B121"/>
    <mergeCell ref="A122:B122"/>
    <mergeCell ref="A25:C25"/>
    <mergeCell ref="A131:B131"/>
    <mergeCell ref="A105:B105"/>
    <mergeCell ref="A66:B66"/>
    <mergeCell ref="A77:B77"/>
    <mergeCell ref="A127:B127"/>
    <mergeCell ref="A74:B74"/>
    <mergeCell ref="A107:C107"/>
    <mergeCell ref="A100:C100"/>
    <mergeCell ref="A97:B97"/>
    <mergeCell ref="A222:C222"/>
    <mergeCell ref="A213:B213"/>
    <mergeCell ref="A232:C232"/>
    <mergeCell ref="A155:C155"/>
    <mergeCell ref="A136:B136"/>
    <mergeCell ref="A220:B220"/>
    <mergeCell ref="A216:B216"/>
    <mergeCell ref="A144:B144"/>
    <mergeCell ref="A201:B201"/>
    <mergeCell ref="A208:B208"/>
    <mergeCell ref="A26:C26"/>
    <mergeCell ref="A31:C31"/>
    <mergeCell ref="A82:B82"/>
    <mergeCell ref="A53:B53"/>
    <mergeCell ref="A48:B48"/>
    <mergeCell ref="A50:B50"/>
    <mergeCell ref="A35:C35"/>
    <mergeCell ref="A41:C41"/>
    <mergeCell ref="A43:C43"/>
    <mergeCell ref="A58:B58"/>
    <mergeCell ref="A64:B64"/>
    <mergeCell ref="A72:B72"/>
    <mergeCell ref="A46:C46"/>
    <mergeCell ref="A67:B67"/>
    <mergeCell ref="A331:B331"/>
    <mergeCell ref="A123:C123"/>
    <mergeCell ref="A75:B75"/>
    <mergeCell ref="A110:C110"/>
    <mergeCell ref="A312:B312"/>
    <mergeCell ref="A330:B330"/>
    <mergeCell ref="A134:B134"/>
    <mergeCell ref="A200:B200"/>
    <mergeCell ref="A137:B137"/>
    <mergeCell ref="A345:B345"/>
    <mergeCell ref="A160:B160"/>
    <mergeCell ref="A332:B332"/>
    <mergeCell ref="A138:B138"/>
    <mergeCell ref="A142:B142"/>
    <mergeCell ref="A280:B280"/>
    <mergeCell ref="A146:B146"/>
    <mergeCell ref="A294:B294"/>
    <mergeCell ref="B513:C513"/>
    <mergeCell ref="A372:B372"/>
    <mergeCell ref="A290:B290"/>
    <mergeCell ref="A325:B325"/>
    <mergeCell ref="A347:B347"/>
    <mergeCell ref="A352:B352"/>
    <mergeCell ref="A357:B357"/>
    <mergeCell ref="A339:B339"/>
    <mergeCell ref="A477:B477"/>
    <mergeCell ref="A393:B393"/>
    <mergeCell ref="A511:B511"/>
    <mergeCell ref="A163:B163"/>
    <mergeCell ref="A164:B164"/>
    <mergeCell ref="A329:B329"/>
    <mergeCell ref="A320:B320"/>
    <mergeCell ref="A281:B281"/>
    <mergeCell ref="A285:B285"/>
    <mergeCell ref="A302:B302"/>
    <mergeCell ref="A509:B509"/>
    <mergeCell ref="A132:B132"/>
    <mergeCell ref="A130:B130"/>
    <mergeCell ref="A126:B126"/>
    <mergeCell ref="A514:B514"/>
    <mergeCell ref="A380:B380"/>
    <mergeCell ref="A379:B379"/>
    <mergeCell ref="A374:B374"/>
    <mergeCell ref="A480:B480"/>
    <mergeCell ref="A303:B303"/>
    <mergeCell ref="A481:B481"/>
    <mergeCell ref="A413:B413"/>
    <mergeCell ref="A515:C515"/>
    <mergeCell ref="A519:C519"/>
    <mergeCell ref="A527:C527"/>
    <mergeCell ref="A522:B522"/>
    <mergeCell ref="A523:C523"/>
    <mergeCell ref="A518:B518"/>
    <mergeCell ref="B521:C521"/>
    <mergeCell ref="A458:B458"/>
    <mergeCell ref="A444:B444"/>
    <mergeCell ref="A99:C99"/>
    <mergeCell ref="A485:B485"/>
    <mergeCell ref="A545:B545"/>
    <mergeCell ref="A338:B338"/>
    <mergeCell ref="A443:B443"/>
    <mergeCell ref="A422:B422"/>
    <mergeCell ref="A427:B427"/>
    <mergeCell ref="A434:B434"/>
    <mergeCell ref="A346:B346"/>
    <mergeCell ref="A506:C506"/>
    <mergeCell ref="A371:B371"/>
    <mergeCell ref="A414:B414"/>
    <mergeCell ref="A22:C22"/>
    <mergeCell ref="A387:B387"/>
    <mergeCell ref="A353:B353"/>
    <mergeCell ref="A358:B358"/>
    <mergeCell ref="A39:C39"/>
    <mergeCell ref="A101:B101"/>
    <mergeCell ref="A157:B157"/>
    <mergeCell ref="A153:B153"/>
    <mergeCell ref="A510:B510"/>
    <mergeCell ref="A431:B431"/>
    <mergeCell ref="A495:B495"/>
    <mergeCell ref="A492:B492"/>
    <mergeCell ref="A435:B435"/>
    <mergeCell ref="A286:B286"/>
    <mergeCell ref="A402:B402"/>
    <mergeCell ref="A400:B400"/>
    <mergeCell ref="A366:B366"/>
    <mergeCell ref="A348:B348"/>
    <mergeCell ref="A430:B430"/>
    <mergeCell ref="A386:B386"/>
    <mergeCell ref="A404:B404"/>
    <mergeCell ref="A407:B407"/>
    <mergeCell ref="A395:B395"/>
    <mergeCell ref="A1:C1"/>
    <mergeCell ref="A2:C2"/>
    <mergeCell ref="A4:C4"/>
    <mergeCell ref="A8:C8"/>
    <mergeCell ref="A109:B109"/>
    <mergeCell ref="A488:B488"/>
    <mergeCell ref="A493:B493"/>
    <mergeCell ref="A504:B504"/>
    <mergeCell ref="A450:B450"/>
    <mergeCell ref="A462:B462"/>
    <mergeCell ref="A299:B299"/>
    <mergeCell ref="A420:B420"/>
    <mergeCell ref="A463:B463"/>
    <mergeCell ref="A433:B433"/>
    <mergeCell ref="A392:B392"/>
    <mergeCell ref="A10:C10"/>
    <mergeCell ref="A69:B69"/>
    <mergeCell ref="A68:B68"/>
    <mergeCell ref="A95:B95"/>
    <mergeCell ref="A326:C326"/>
    <mergeCell ref="A405:B405"/>
    <mergeCell ref="A362:B362"/>
    <mergeCell ref="A291:B291"/>
    <mergeCell ref="A381:B381"/>
    <mergeCell ref="A340:B34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Kiernozia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Skarbnik</cp:lastModifiedBy>
  <cp:lastPrinted>2011-05-16T13:23:32Z</cp:lastPrinted>
  <dcterms:created xsi:type="dcterms:W3CDTF">2004-07-22T12:31:35Z</dcterms:created>
  <dcterms:modified xsi:type="dcterms:W3CDTF">2012-08-23T12:27:04Z</dcterms:modified>
  <cp:category/>
  <cp:version/>
  <cp:contentType/>
  <cp:contentStatus/>
</cp:coreProperties>
</file>