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88" yWindow="3468" windowWidth="12000" windowHeight="3240" activeTab="0"/>
  </bookViews>
  <sheets>
    <sheet name="informacje ogólne" sheetId="1" r:id="rId1"/>
    <sheet name="budynki" sheetId="2" r:id="rId2"/>
    <sheet name="elektronika " sheetId="3" r:id="rId3"/>
    <sheet name="auta" sheetId="4" r:id="rId4"/>
    <sheet name="szkody" sheetId="5" r:id="rId5"/>
    <sheet name="Zbiory biblioteczne" sheetId="6" r:id="rId6"/>
    <sheet name="lokalizacje" sheetId="7" r:id="rId7"/>
  </sheets>
  <definedNames>
    <definedName name="_xlnm.Print_Area" localSheetId="3">'auta'!$A$1:$AC$36</definedName>
    <definedName name="_xlnm.Print_Area" localSheetId="1">'budynki'!$A$1:$T$233</definedName>
    <definedName name="_xlnm.Print_Area" localSheetId="2">'elektronika '!$A$1:$D$188</definedName>
  </definedNames>
  <calcPr fullCalcOnLoad="1"/>
</workbook>
</file>

<file path=xl/comments4.xml><?xml version="1.0" encoding="utf-8"?>
<comments xmlns="http://schemas.openxmlformats.org/spreadsheetml/2006/main">
  <authors>
    <author>argocd</author>
  </authors>
  <commentList>
    <comment ref="A1" authorId="0">
      <text>
        <r>
          <rPr>
            <b/>
            <sz val="8"/>
            <rFont val="Tahoma"/>
            <family val="2"/>
          </rPr>
          <t>Maximus Broker:</t>
        </r>
        <r>
          <rPr>
            <sz val="8"/>
            <rFont val="Tahoma"/>
            <family val="2"/>
          </rPr>
          <t xml:space="preserve">
Zmiana nr rej.
</t>
        </r>
      </text>
    </comment>
    <comment ref="A1" authorId="0">
      <text>
        <r>
          <rPr>
            <b/>
            <sz val="8"/>
            <rFont val="Tahoma"/>
            <family val="2"/>
          </rPr>
          <t>Maximus Broker:</t>
        </r>
        <r>
          <rPr>
            <sz val="8"/>
            <rFont val="Tahoma"/>
            <family val="2"/>
          </rPr>
          <t xml:space="preserve">
Zmiana nr rej.
</t>
        </r>
      </text>
    </comment>
  </commentList>
</comments>
</file>

<file path=xl/sharedStrings.xml><?xml version="1.0" encoding="utf-8"?>
<sst xmlns="http://schemas.openxmlformats.org/spreadsheetml/2006/main" count="1597" uniqueCount="747">
  <si>
    <t>RAZEM</t>
  </si>
  <si>
    <t>Rok</t>
  </si>
  <si>
    <t>Liczba szkód</t>
  </si>
  <si>
    <t>Suma wypłaconych odszkodowań</t>
  </si>
  <si>
    <t>Krótki opis szkód</t>
  </si>
  <si>
    <t>PKD</t>
  </si>
  <si>
    <t>L.p.</t>
  </si>
  <si>
    <t>Nazwa jednostki</t>
  </si>
  <si>
    <t>NIP</t>
  </si>
  <si>
    <t>REGON</t>
  </si>
  <si>
    <t>zabezpieczenia
(znane zabiezpieczenia p-poż i przeciw kradzieżowe)                                      (2)</t>
  </si>
  <si>
    <t>lokalizacja (adres)</t>
  </si>
  <si>
    <t>Rodzaj         (osobowy/ ciężarowy/ specjalny)</t>
  </si>
  <si>
    <t>Data I rejestracji</t>
  </si>
  <si>
    <t>Data ważności badań technicznych</t>
  </si>
  <si>
    <t>Ilość miejsc</t>
  </si>
  <si>
    <t>Ładowność</t>
  </si>
  <si>
    <t>Zabezpieczenia przeciwkradzieżowe</t>
  </si>
  <si>
    <t>rodzaj</t>
  </si>
  <si>
    <t>wartość</t>
  </si>
  <si>
    <t>Przebieg</t>
  </si>
  <si>
    <t>Jednostka</t>
  </si>
  <si>
    <t>Razem</t>
  </si>
  <si>
    <t>Dane pojazdów</t>
  </si>
  <si>
    <t>Lp.</t>
  </si>
  <si>
    <t>Marka</t>
  </si>
  <si>
    <t>Typ, model</t>
  </si>
  <si>
    <t>Nr podw./ nadw.</t>
  </si>
  <si>
    <t>Nr rej.</t>
  </si>
  <si>
    <t>Rok prod.</t>
  </si>
  <si>
    <t>Od</t>
  </si>
  <si>
    <t>Do</t>
  </si>
  <si>
    <t xml:space="preserve">Nazwa  </t>
  </si>
  <si>
    <t>Rok produkcji</t>
  </si>
  <si>
    <t>Wartość księgowa brutto</t>
  </si>
  <si>
    <t>Wyposażenie dodatkowe</t>
  </si>
  <si>
    <t>Razem sprzęt stacjonarny</t>
  </si>
  <si>
    <t>Razem sprzęt przenośny</t>
  </si>
  <si>
    <t>Tabela nr 6</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</si>
  <si>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</si>
  <si>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</si>
  <si>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</si>
  <si>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</si>
  <si>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</si>
  <si>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</si>
  <si>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</si>
  <si>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</si>
  <si>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</si>
  <si>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</si>
  <si>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</si>
  <si>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</si>
  <si>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</si>
  <si>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</si>
  <si>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</si>
  <si>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</si>
  <si>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</si>
  <si>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</si>
  <si>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</si>
  <si>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</si>
  <si>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Poj.</t>
  </si>
  <si>
    <t>Dopuszczalna masa całkowita</t>
  </si>
  <si>
    <t>Czy pojazd służy do nauki jazdy? (TAK/NIE)</t>
  </si>
  <si>
    <t>Okres ubezpieczenia OC i NW</t>
  </si>
  <si>
    <t>Okres ubezpieczenia AC i KR</t>
  </si>
  <si>
    <t>OC</t>
  </si>
  <si>
    <t>NW</t>
  </si>
  <si>
    <t>AC/KR</t>
  </si>
  <si>
    <t>ASS</t>
  </si>
  <si>
    <t>Tabela nr 1 - Informacje ogólne do oceny ryzyka w Gminie Gardeja</t>
  </si>
  <si>
    <t>GMINA GARDEJA</t>
  </si>
  <si>
    <t>581-18-50-255</t>
  </si>
  <si>
    <t>Urząd Gminy</t>
  </si>
  <si>
    <t>581-10-05-057</t>
  </si>
  <si>
    <t>000-531-660</t>
  </si>
  <si>
    <t>8411Z</t>
  </si>
  <si>
    <t>Szkoła Podstawowa w Cyganach</t>
  </si>
  <si>
    <t>581-17-59-661</t>
  </si>
  <si>
    <t>170190276</t>
  </si>
  <si>
    <t>8520Z</t>
  </si>
  <si>
    <t>Szkoła Podstawowa w Czarne Dolne</t>
  </si>
  <si>
    <t>581-17-59-684</t>
  </si>
  <si>
    <t>001195320</t>
  </si>
  <si>
    <t>Przedszkole w Gardei</t>
  </si>
  <si>
    <t>581-17-63-734</t>
  </si>
  <si>
    <t>000985668</t>
  </si>
  <si>
    <t>8510Z</t>
  </si>
  <si>
    <t>Szkoła Podstawowa w Morawach</t>
  </si>
  <si>
    <t>581-17-59-715</t>
  </si>
  <si>
    <t>Szkoła Podstawowa w Otłowcu</t>
  </si>
  <si>
    <t>581-17-56-898</t>
  </si>
  <si>
    <t>Szkoła Podstawowa  w Trumiejach</t>
  </si>
  <si>
    <t>581-17-59-690</t>
  </si>
  <si>
    <t>001195336</t>
  </si>
  <si>
    <t>Zespół Szkół w Gardei</t>
  </si>
  <si>
    <t>581-17-59-678</t>
  </si>
  <si>
    <t>192788861</t>
  </si>
  <si>
    <t>Gimnazjum w Wandowie</t>
  </si>
  <si>
    <t>581-17-59-709</t>
  </si>
  <si>
    <t>001195313</t>
  </si>
  <si>
    <t>8531A</t>
  </si>
  <si>
    <t>581-18-00-889</t>
  </si>
  <si>
    <t>192784656</t>
  </si>
  <si>
    <t>9004Z</t>
  </si>
  <si>
    <t>Gminny Ośrodek Pomocy Społecznej</t>
  </si>
  <si>
    <t>581-15-01-980</t>
  </si>
  <si>
    <t>170500417</t>
  </si>
  <si>
    <t>8899Z</t>
  </si>
  <si>
    <t>Zakład Gospodarki Komunalnej</t>
  </si>
  <si>
    <t>581-10-05-548</t>
  </si>
  <si>
    <t>Biblioteka</t>
  </si>
  <si>
    <t>Tabela nr 2 - Wykaz budynków i budowli w Gminie Gardeja</t>
  </si>
  <si>
    <t>1. Urząd Gminy w Gardei</t>
  </si>
  <si>
    <t>Świetlica wiejska</t>
  </si>
  <si>
    <t>Świetlica</t>
  </si>
  <si>
    <t>Tak</t>
  </si>
  <si>
    <t>Nie</t>
  </si>
  <si>
    <t>Dzwi metalowe</t>
  </si>
  <si>
    <t>Garaż OSP</t>
  </si>
  <si>
    <t>Garaż</t>
  </si>
  <si>
    <t>WDK + biblioteka</t>
  </si>
  <si>
    <t>Kraty na oknach i dzwiach</t>
  </si>
  <si>
    <t>Drzwi metalowe</t>
  </si>
  <si>
    <t>Świetlica + garaż OSP</t>
  </si>
  <si>
    <t>Kraty na oknach</t>
  </si>
  <si>
    <t>Krata na drzwiach i oknach</t>
  </si>
  <si>
    <t>Krata na drzwiachi oknach</t>
  </si>
  <si>
    <t>drzwi metalowe</t>
  </si>
  <si>
    <t xml:space="preserve"> drzwi metalowe, krata na oknach</t>
  </si>
  <si>
    <t>Punkt biblioteczny</t>
  </si>
  <si>
    <t>Centrum kształcenia na odległość</t>
  </si>
  <si>
    <t>Kraty na oknach i drzwiach</t>
  </si>
  <si>
    <t>Drzwi metalowe, krata na oknach</t>
  </si>
  <si>
    <t>Budynek Urzędu Gminy</t>
  </si>
  <si>
    <t>Biura</t>
  </si>
  <si>
    <t>Kraty, alarm</t>
  </si>
  <si>
    <t>Instytucja publiczna</t>
  </si>
  <si>
    <t>1963/1999</t>
  </si>
  <si>
    <t>Szkoła Podstawowa</t>
  </si>
  <si>
    <t>Gimnazjum</t>
  </si>
  <si>
    <t>1960/2005</t>
  </si>
  <si>
    <t>Przedszkole</t>
  </si>
  <si>
    <t>Kraty</t>
  </si>
  <si>
    <t>Drzwi antywłamaniowe, kraty w oknach i drzwiach</t>
  </si>
  <si>
    <t>Budynek GOPS</t>
  </si>
  <si>
    <t>Budynek biurowy</t>
  </si>
  <si>
    <t>KB</t>
  </si>
  <si>
    <t>Agencja ochrony AD</t>
  </si>
  <si>
    <t>Obiekt rekreacji</t>
  </si>
  <si>
    <t>Obiekty w Ośrodku "Kamień"</t>
  </si>
  <si>
    <t>Budynek wielorodzinny</t>
  </si>
  <si>
    <t>mieszkalny</t>
  </si>
  <si>
    <t>nie</t>
  </si>
  <si>
    <t>Cygany</t>
  </si>
  <si>
    <t>Czarne Dolne</t>
  </si>
  <si>
    <t>Gardeja</t>
  </si>
  <si>
    <t>Czarne Małe</t>
  </si>
  <si>
    <t>Rozajny</t>
  </si>
  <si>
    <t>Wracławek</t>
  </si>
  <si>
    <t>Klecewo</t>
  </si>
  <si>
    <t>Wilkowo</t>
  </si>
  <si>
    <t>Otoczyn</t>
  </si>
  <si>
    <t>Bądki</t>
  </si>
  <si>
    <t>Wandowo</t>
  </si>
  <si>
    <t>Gardeja, ul. Kwidzyńska 27</t>
  </si>
  <si>
    <t>Gardeja, ul. Sportowa 1</t>
  </si>
  <si>
    <t>Morawy</t>
  </si>
  <si>
    <t>Otłowiec</t>
  </si>
  <si>
    <t>Trumieje</t>
  </si>
  <si>
    <t>Gardeja, ul. Młyńska</t>
  </si>
  <si>
    <t>Jaromierz</t>
  </si>
  <si>
    <t>Pawłowo</t>
  </si>
  <si>
    <t>Czarne Górne</t>
  </si>
  <si>
    <t>Klasztorek</t>
  </si>
  <si>
    <t>Gardeja ul. Kwidzyńska 36</t>
  </si>
  <si>
    <t>Czachówek</t>
  </si>
  <si>
    <t>Gardeja, ul. Sportowa 13A</t>
  </si>
  <si>
    <t>Osadniki 4</t>
  </si>
  <si>
    <t>bardzo dobry</t>
  </si>
  <si>
    <t>nie dotyczy</t>
  </si>
  <si>
    <t>dobry</t>
  </si>
  <si>
    <t>b dobry</t>
  </si>
  <si>
    <t>dostateczny</t>
  </si>
  <si>
    <t>sieć wodno-kanal. Dobry,  co-nie dotycvzy</t>
  </si>
  <si>
    <t>b. dobry</t>
  </si>
  <si>
    <t>b. dobra</t>
  </si>
  <si>
    <t>dobra</t>
  </si>
  <si>
    <t xml:space="preserve"> sieć wodno-kanalizacyjna dobry co- brak</t>
  </si>
  <si>
    <t xml:space="preserve"> dobra</t>
  </si>
  <si>
    <t>b.dobry</t>
  </si>
  <si>
    <t>zły</t>
  </si>
  <si>
    <t>cegła</t>
  </si>
  <si>
    <t>ceramiczne</t>
  </si>
  <si>
    <t>papa</t>
  </si>
  <si>
    <t>O*</t>
  </si>
  <si>
    <t>O</t>
  </si>
  <si>
    <t>drewniane</t>
  </si>
  <si>
    <t>blachodachówka</t>
  </si>
  <si>
    <t>cegła Ceramiczna</t>
  </si>
  <si>
    <t>dachówka ceramiczna</t>
  </si>
  <si>
    <t>cegła pełna ceramiczna</t>
  </si>
  <si>
    <t>betonowe</t>
  </si>
  <si>
    <t>styropapa</t>
  </si>
  <si>
    <t>bloczki komórkowe</t>
  </si>
  <si>
    <t>eternit</t>
  </si>
  <si>
    <t>pustak</t>
  </si>
  <si>
    <t>cegła ceramiczna</t>
  </si>
  <si>
    <t>blacha trapezowa</t>
  </si>
  <si>
    <t>bloczki ceramiczne</t>
  </si>
  <si>
    <t>bloczki gazobetonowe</t>
  </si>
  <si>
    <t>WIATY PRZYSTANKOWE</t>
  </si>
  <si>
    <t>Blaszany - przy lesie</t>
  </si>
  <si>
    <t>Gardeja - droga krajowa Nr 55</t>
  </si>
  <si>
    <t>Blaszany - Pan Gutmański</t>
  </si>
  <si>
    <t>Gardeja  - droga krajowa Nr 55</t>
  </si>
  <si>
    <t>Murowany - PKP</t>
  </si>
  <si>
    <t>Gardeja ul. Dworcowa - droga powiatowa Nr 3234G</t>
  </si>
  <si>
    <t>Metalowy - Arbszajtys</t>
  </si>
  <si>
    <t>Szklany - rynek</t>
  </si>
  <si>
    <t>Gardeja ul. Mały Rynek - droga krajowa Nr 55</t>
  </si>
  <si>
    <t>Metalowy</t>
  </si>
  <si>
    <t>Gardeja, ul.  Kwidz. - droga krajowa Nr 55</t>
  </si>
  <si>
    <t>Gardeja – 2 sztuki szklane</t>
  </si>
  <si>
    <t>Gardeja – Stadion</t>
  </si>
  <si>
    <t>Gardeja ul. Sportowa - droga wojewódzka Nr 523</t>
  </si>
  <si>
    <t>Murowany</t>
  </si>
  <si>
    <t>Karolewo - droga krajowa Nr 55</t>
  </si>
  <si>
    <t>Blaszany</t>
  </si>
  <si>
    <t>Otłowiec - droga krajowa Nr 55</t>
  </si>
  <si>
    <t>Otłówko - droga krajowa Nr 55</t>
  </si>
  <si>
    <t>Blaszano - szklany</t>
  </si>
  <si>
    <t>Czachówek - droga krajowa Nr 55</t>
  </si>
  <si>
    <t>Szklany</t>
  </si>
  <si>
    <t>Bądki - droga krajowa Nr 55</t>
  </si>
  <si>
    <t>Blaszany - Pan Walkiewicz</t>
  </si>
  <si>
    <t>Krzykosy - droga powiatowa Nr 3231 G</t>
  </si>
  <si>
    <t>Blaszano - szklany - Szczepkowo</t>
  </si>
  <si>
    <t>Krzykosy - droga powiatowa Nr 3233 G</t>
  </si>
  <si>
    <t>Wandowo - droga powiatowa Nr 3231 G</t>
  </si>
  <si>
    <t>Blaszany - Pan Skrzypek</t>
  </si>
  <si>
    <t>Cygany - droga powiatowa Nr 3233 G</t>
  </si>
  <si>
    <t>Blaszany - przy kościele</t>
  </si>
  <si>
    <t>Cygany - droga powiatowa Nr 3224 G</t>
  </si>
  <si>
    <t>Blaszany - przy przepompowni</t>
  </si>
  <si>
    <t>Rozajny - droga powiatowa Nr 3225 G</t>
  </si>
  <si>
    <t>Blaszany - przy sklepie</t>
  </si>
  <si>
    <t>Blaszany - Pan Dąbrowski</t>
  </si>
  <si>
    <t>Rozajny Małe - droga powiatowa Nr 3222 G</t>
  </si>
  <si>
    <t>Blaszany - przy drodze do Wandowa</t>
  </si>
  <si>
    <t>Rozajny Małe - droga powiatowa Nr 3231 G</t>
  </si>
  <si>
    <t>Blaszano - szklany - przy kościele</t>
  </si>
  <si>
    <t>Nowa Wioska - droga powiatowa Nr 3228 G</t>
  </si>
  <si>
    <t>Blaszano - szklany - przy osiedlu</t>
  </si>
  <si>
    <t>Morawy - droga powiatowa Nr 3228 G</t>
  </si>
  <si>
    <t>Blaszano - szklany - przy szkole</t>
  </si>
  <si>
    <t>Morawy - droga powiatowa Nr 3217 G</t>
  </si>
  <si>
    <t>Albertowo - droga powiatowa Nr 3217 G</t>
  </si>
  <si>
    <t>Blaszano - szklany - przy drodze do Krzykos</t>
  </si>
  <si>
    <t>Otoczyn - droga powiatowa Nr 3217 G</t>
  </si>
  <si>
    <t>Blaszany – koło Szewczyka</t>
  </si>
  <si>
    <t>Murowany - przy drodze do Rakowca</t>
  </si>
  <si>
    <t>Klasztorek - droga powiatowa Nr 3213 G</t>
  </si>
  <si>
    <t>Jaromierz - droga powiatowa Nr 3231 G</t>
  </si>
  <si>
    <t>Jaromierz - droga wojewódzka Nr 522</t>
  </si>
  <si>
    <t>Blaszany - przy drodze do Kisielic</t>
  </si>
  <si>
    <t>Trumieje - droga wojewódzka Nr 522</t>
  </si>
  <si>
    <t>Trumieje - droga wojewódzka Nr 523</t>
  </si>
  <si>
    <t>Wracławek - droga gminna Nr 250006-G</t>
  </si>
  <si>
    <t>Blaszany - przy poczcie</t>
  </si>
  <si>
    <t>Wilkowo - droga wojewódzka Nr 523</t>
  </si>
  <si>
    <t>Blaszany - przy świetlicy</t>
  </si>
  <si>
    <t>Pawłowo - droga wojewódzka Nr 523</t>
  </si>
  <si>
    <t>Blaszano – szklany</t>
  </si>
  <si>
    <t>Przęsławek - droga wojewódzka Nr 523</t>
  </si>
  <si>
    <t>Czarne Górne - droga wojewódzka Nr 523</t>
  </si>
  <si>
    <t>Czarne Górne - droga powiatowa Nr 3220 G</t>
  </si>
  <si>
    <t>Klecewo - droga powiatowa Nr 3220 G</t>
  </si>
  <si>
    <t>Czarne Dolne - droga wojewódzka Nr 523</t>
  </si>
  <si>
    <t>Blaszany - przy Panu Olkiewicz</t>
  </si>
  <si>
    <t>Czarne Małe II - droga wojewódzka Nr 523</t>
  </si>
  <si>
    <t>Blaszany - przy Panu Fiszer</t>
  </si>
  <si>
    <t>Czarne Małe II - droga powiatowa Nr 3222 G</t>
  </si>
  <si>
    <t>Czarne Małe I - droga powiatowa Nr 3235G</t>
  </si>
  <si>
    <t>Blaszany - przy Panu Szpiter</t>
  </si>
  <si>
    <t>Zebrdowo - droga wojewódzka Nr 523</t>
  </si>
  <si>
    <t>Gardeja ul.Dębowa – droga gminna Nr 250007G</t>
  </si>
  <si>
    <t>Gardeja ul. Dębowa – droga gminna Nr 250007G</t>
  </si>
  <si>
    <t>Czarne Dolne – droga powiatowa Nr 3222G</t>
  </si>
  <si>
    <t>Blaszano – szklany przy Kościele</t>
  </si>
  <si>
    <t>Trumieje – droga wojewódzka Nr 523</t>
  </si>
  <si>
    <t>Czarne Małe II – droga w kierunku Pokorskiego</t>
  </si>
  <si>
    <t>Otoczyn - droga powiatowa Nr 3230 G</t>
  </si>
  <si>
    <t>Jaromierz - droga powiaowa 3231 G</t>
  </si>
  <si>
    <t>Osadniki - droga powiatowa 3207 G</t>
  </si>
  <si>
    <t>Gardeja ul. Piastowska</t>
  </si>
  <si>
    <t>Gardeja ul. Osiedlowa</t>
  </si>
  <si>
    <t>blaszany - działki</t>
  </si>
  <si>
    <t>Blaszany - przy jeziorze</t>
  </si>
  <si>
    <t>Blaszany - Pan Niedzielski</t>
  </si>
  <si>
    <t>Blaszany  - przy leśniczówce</t>
  </si>
  <si>
    <t>Blaszany - przy szkole</t>
  </si>
  <si>
    <t>Blaszany- przy CPN</t>
  </si>
  <si>
    <t>Blaszany- przy Panu Lewandowskim</t>
  </si>
  <si>
    <t>Blaszany przy Ośrodku Zdrowia</t>
  </si>
  <si>
    <t>Blaszany - przy cmentarzu</t>
  </si>
  <si>
    <t>Blaszany przy Panu Michalewicz</t>
  </si>
  <si>
    <t>Budynek GOK</t>
  </si>
  <si>
    <t>Usługowo-mieszkalny</t>
  </si>
  <si>
    <t>Gaśnice: 6-proszkowych , 1-śniegowa ; kraty na drzwiach</t>
  </si>
  <si>
    <t>ul. Sportowa 7, Gardeja</t>
  </si>
  <si>
    <t>Plac Rekreacyjny</t>
  </si>
  <si>
    <t>organizacja imprez</t>
  </si>
  <si>
    <t>Hydrant - 2 szt.</t>
  </si>
  <si>
    <t>Krzykosy, Gardeja</t>
  </si>
  <si>
    <t>2. Gminny Osrodek Kultury w Gardei</t>
  </si>
  <si>
    <t>Tabela nr 3 - Wykaz sprzętu elektronicznego w Gminie Gardeja</t>
  </si>
  <si>
    <t>1. Urząd Gminy</t>
  </si>
  <si>
    <t>Zestaw komputerowy</t>
  </si>
  <si>
    <t>Drukarka OKI Microline 3321</t>
  </si>
  <si>
    <t>Zestaw komputerowy Fujitsu Esprimo</t>
  </si>
  <si>
    <t>Drukarka Hp laserjet</t>
  </si>
  <si>
    <t>Drukarka laserjet</t>
  </si>
  <si>
    <t>Drukarka Brother MFC 6490CW</t>
  </si>
  <si>
    <t>Drukarka HP LasserJet P2055dn</t>
  </si>
  <si>
    <t>Kserokopiarka cyfrowa Kyocera FS-6025 mpf</t>
  </si>
  <si>
    <t>Niszczarka Dokumentów</t>
  </si>
  <si>
    <t>Infomat Turystyczny</t>
  </si>
  <si>
    <t>Drukarka Kyocera FS-1320DN</t>
  </si>
  <si>
    <t>zestaw komputerowy</t>
  </si>
  <si>
    <t>Zestaw Komputerowy</t>
  </si>
  <si>
    <t>2. Szkoła Podstawowa w Cyganach</t>
  </si>
  <si>
    <t>3. Szkoła Podstawowa  w Czarne Dolne</t>
  </si>
  <si>
    <t>zestaw  komputerowy</t>
  </si>
  <si>
    <t>4. Przedszkole w  Gardei</t>
  </si>
  <si>
    <t>5. Szkoła Podstawowa  w Morawach</t>
  </si>
  <si>
    <t>Komputer</t>
  </si>
  <si>
    <t>6. Szkoła Podstawowa w Otłowcu</t>
  </si>
  <si>
    <t>7. Szkoła Podstawowa w Trumiejach</t>
  </si>
  <si>
    <t>8. Zespół Szkół w Gardei</t>
  </si>
  <si>
    <t>Kserokopiarka</t>
  </si>
  <si>
    <t>9. Gimnazjum w Wandowie</t>
  </si>
  <si>
    <t>Drukarka HP</t>
  </si>
  <si>
    <t>10. Gminny Ośrodek Pomocy Społecznej</t>
  </si>
  <si>
    <t>Switch</t>
  </si>
  <si>
    <t>Telefax</t>
  </si>
  <si>
    <t>Brother</t>
  </si>
  <si>
    <t>11. Zakład Gospodarki Komunalnej  w Gardei</t>
  </si>
  <si>
    <t>Aparat fotograficzny cyfrowy Sony DSC-H90B</t>
  </si>
  <si>
    <t>Laptop Dell 5720</t>
  </si>
  <si>
    <t>Projektor multimedialny optoma</t>
  </si>
  <si>
    <t>telefaks wielofunkcyjny</t>
  </si>
  <si>
    <t>Projektor</t>
  </si>
  <si>
    <t>Laptop</t>
  </si>
  <si>
    <t>3. Szkoła Podstawowa w Czarne Dolne</t>
  </si>
  <si>
    <t>Notebook</t>
  </si>
  <si>
    <t>4. Przedszkole w Gardei</t>
  </si>
  <si>
    <t>5. Szkoła Podstawowa w Morawach</t>
  </si>
  <si>
    <t>Zestaw nagłaśniający</t>
  </si>
  <si>
    <t>Zestaw multimedialny</t>
  </si>
  <si>
    <t>Kamera</t>
  </si>
  <si>
    <t>Laptop HP</t>
  </si>
  <si>
    <t>12. Gminny Ośrodek Kultury w Gardei</t>
  </si>
  <si>
    <t>Wykaz oprogramowania</t>
  </si>
  <si>
    <t>1. Gminny Ośrodek Pomocy Społecznej</t>
  </si>
  <si>
    <t>`</t>
  </si>
  <si>
    <t>Magirus</t>
  </si>
  <si>
    <t>170 D11</t>
  </si>
  <si>
    <t>GKW 89EP</t>
  </si>
  <si>
    <t>specjalny - pożarniczy</t>
  </si>
  <si>
    <t>Jelcz</t>
  </si>
  <si>
    <t>GKW E337</t>
  </si>
  <si>
    <t>ciężarowy</t>
  </si>
  <si>
    <t>STAR</t>
  </si>
  <si>
    <t>ELO 0763</t>
  </si>
  <si>
    <t>Daimler Benz</t>
  </si>
  <si>
    <t>508D</t>
  </si>
  <si>
    <t>30941510601500</t>
  </si>
  <si>
    <t>GKW 75TK</t>
  </si>
  <si>
    <t>specjalny-pożarniczy</t>
  </si>
  <si>
    <t>L608D</t>
  </si>
  <si>
    <t>GKW 45PJ</t>
  </si>
  <si>
    <t>709d</t>
  </si>
  <si>
    <t>WDB66900110784600</t>
  </si>
  <si>
    <t>GKW 8N50</t>
  </si>
  <si>
    <t>specjalny -  pożarniczy</t>
  </si>
  <si>
    <t>Opel</t>
  </si>
  <si>
    <t>Astra</t>
  </si>
  <si>
    <t>WOLOMFF191G025382</t>
  </si>
  <si>
    <t>GKW99TV</t>
  </si>
  <si>
    <t>specjalny osobowy</t>
  </si>
  <si>
    <t xml:space="preserve">Niewiadów </t>
  </si>
  <si>
    <t>N300</t>
  </si>
  <si>
    <t>844/79</t>
  </si>
  <si>
    <t>ELS873P</t>
  </si>
  <si>
    <t>Mercedes Benz</t>
  </si>
  <si>
    <t>Sprinter</t>
  </si>
  <si>
    <t>WDB9066571S922866</t>
  </si>
  <si>
    <t>GKW 8X59</t>
  </si>
  <si>
    <t>autobus</t>
  </si>
  <si>
    <t>VOLKSWAGEN</t>
  </si>
  <si>
    <t>Caddy</t>
  </si>
  <si>
    <t>WV2ZZZ2KZ9X01876</t>
  </si>
  <si>
    <t>GKW 72RJ</t>
  </si>
  <si>
    <t>osobowy</t>
  </si>
  <si>
    <t>2008.12.15</t>
  </si>
  <si>
    <t xml:space="preserve">1896/525 </t>
  </si>
  <si>
    <t>do 3,5 t</t>
  </si>
  <si>
    <t>IMMOBILIZER, AUTOALARM DOG DOG</t>
  </si>
  <si>
    <t>radio</t>
  </si>
  <si>
    <t>Transporter</t>
  </si>
  <si>
    <t>WVZZZ7HZ8Z152801</t>
  </si>
  <si>
    <t>GKW 95PP</t>
  </si>
  <si>
    <t>2008.08.27</t>
  </si>
  <si>
    <t>3 t</t>
  </si>
  <si>
    <t>3. Zakład Gospodarki Komunalnej w Gardei</t>
  </si>
  <si>
    <t>CITROEN</t>
  </si>
  <si>
    <t>C – 15</t>
  </si>
  <si>
    <t>VF7VDWT0003WT2085</t>
  </si>
  <si>
    <t>GKW E520</t>
  </si>
  <si>
    <t xml:space="preserve">1530/560 </t>
  </si>
  <si>
    <t>1530 kg</t>
  </si>
  <si>
    <t>URSUS</t>
  </si>
  <si>
    <t>GKW C062</t>
  </si>
  <si>
    <t>ciągnik</t>
  </si>
  <si>
    <t>5715 kg</t>
  </si>
  <si>
    <t>Białoruś</t>
  </si>
  <si>
    <t>MTZ-82</t>
  </si>
  <si>
    <t>4805 P</t>
  </si>
  <si>
    <t>ELK 5292</t>
  </si>
  <si>
    <t>--</t>
  </si>
  <si>
    <t>5450 kg</t>
  </si>
  <si>
    <t xml:space="preserve">VOLKSWAGEN  </t>
  </si>
  <si>
    <t>WV3ZZZ70Z3H070175</t>
  </si>
  <si>
    <t>GKW66SG</t>
  </si>
  <si>
    <t>3825 kg</t>
  </si>
  <si>
    <t>Waryński</t>
  </si>
  <si>
    <t>102 B</t>
  </si>
  <si>
    <t>35B113091</t>
  </si>
  <si>
    <t>brak</t>
  </si>
  <si>
    <t>specjalny</t>
  </si>
  <si>
    <t>8400 kg</t>
  </si>
  <si>
    <t>Autosan</t>
  </si>
  <si>
    <t>D-732 13NN</t>
  </si>
  <si>
    <t>EGZ 2958</t>
  </si>
  <si>
    <t>przyczepa</t>
  </si>
  <si>
    <t>5500 kg</t>
  </si>
  <si>
    <t>POMOT</t>
  </si>
  <si>
    <t>T544</t>
  </si>
  <si>
    <t>GKW 96WU</t>
  </si>
  <si>
    <t>przyczepa roln. ascenizacyjna</t>
  </si>
  <si>
    <t xml:space="preserve">Pomot </t>
  </si>
  <si>
    <t>T-544/3K</t>
  </si>
  <si>
    <t>GKW6H28</t>
  </si>
  <si>
    <t>przyczepa ascenizacyjna</t>
  </si>
  <si>
    <t>Ursus</t>
  </si>
  <si>
    <t>10014H</t>
  </si>
  <si>
    <t>HPA1CSE20109</t>
  </si>
  <si>
    <t>GKW 5R52</t>
  </si>
  <si>
    <t>CIĄGNIK ROLNICZY</t>
  </si>
  <si>
    <t>Tabela nr 4 - Wykaz pojazdów w Gminie Gardeja</t>
  </si>
  <si>
    <t>X</t>
  </si>
  <si>
    <t>5618,00z l</t>
  </si>
  <si>
    <t>Gminy Ośrodek Kultury</t>
  </si>
  <si>
    <t>Bibliteka</t>
  </si>
  <si>
    <t>3. Zakład Gospdarki Komunalnej w Gardei</t>
  </si>
  <si>
    <t>Hydrofornia Gardeja</t>
  </si>
  <si>
    <t>Warsztat Gardeja</t>
  </si>
  <si>
    <t xml:space="preserve">Hydrofornia Cygany </t>
  </si>
  <si>
    <t>Hydrofornia Czarne Górne</t>
  </si>
  <si>
    <t>Hydrofornia Jaromierz</t>
  </si>
  <si>
    <t xml:space="preserve">Hydrofornia Pawłowo </t>
  </si>
  <si>
    <t xml:space="preserve">Hydrofornia Wandowo </t>
  </si>
  <si>
    <t xml:space="preserve">Hydrofornia Otłowiec </t>
  </si>
  <si>
    <t xml:space="preserve">Hydrofornia Rozajny </t>
  </si>
  <si>
    <t>Oczyszczalnia ścieków</t>
  </si>
  <si>
    <t>ul. Młyńska 36, Gardeja</t>
  </si>
  <si>
    <t>Wykaz Garaży</t>
  </si>
  <si>
    <t>garaż</t>
  </si>
  <si>
    <t>budynek gospodarczy</t>
  </si>
  <si>
    <t>Budynek gospodarczy</t>
  </si>
  <si>
    <t>l.użytkowy-sklep</t>
  </si>
  <si>
    <t>lokal użytkowy</t>
  </si>
  <si>
    <t>l. użytkowy-sklep</t>
  </si>
  <si>
    <t>l. użytkowy-apteka</t>
  </si>
  <si>
    <t>Wykaz lokali mieszkalnych</t>
  </si>
  <si>
    <t>Budynek mieszkalny Gardeja, ul. Grudziądzka 20</t>
  </si>
  <si>
    <t xml:space="preserve"> ul. Grudziądzka 20\4, Gardeja</t>
  </si>
  <si>
    <t>ul. Grudziądzka 20\5, Gardeja</t>
  </si>
  <si>
    <t>ul. Grudziądzka 20\6, Gardeja</t>
  </si>
  <si>
    <t>Budynek mieszkalny Gardeja, ul. Grudziądzka 36</t>
  </si>
  <si>
    <t>ul. Grudziądzka 36\1, Gardeja</t>
  </si>
  <si>
    <t>Budynek mieszkalny Gardeja,                    ul. Młyńska 2</t>
  </si>
  <si>
    <t>ul. Młyńska 2\12, Gardeja</t>
  </si>
  <si>
    <t>ul. Młyńska 2\18, Gardeja</t>
  </si>
  <si>
    <t>Budynek mieszkalny Gardeja, ul. Kwidzyńska 11</t>
  </si>
  <si>
    <t>ul. Kwidzyńska 11\4, Gardeja</t>
  </si>
  <si>
    <t>Budynek mieszkalny Gardeja, ul. Kwidzyńska 20</t>
  </si>
  <si>
    <t>ul. Kwidzyńska 20\3, Gardeja</t>
  </si>
  <si>
    <t>ul. Kwidzyńska 20\4, Gardeja</t>
  </si>
  <si>
    <t>Budynek mieszkalny Gardeja,                   ul. Wolności 7</t>
  </si>
  <si>
    <t>ul. Wolności 7\1, Gardeja</t>
  </si>
  <si>
    <t>ul. Wolności 7\2, Gardeja</t>
  </si>
  <si>
    <t>ul. Wolności 7\3, Gardeja</t>
  </si>
  <si>
    <t>ul. Wolności 7\5, Gardeja</t>
  </si>
  <si>
    <t>ul. Wolności 7\6, Gardeja</t>
  </si>
  <si>
    <t>Budynek Gardeja ul. Sportowa 7/1+ b.gosp 41m2</t>
  </si>
  <si>
    <t>ul. Sportowa 7\1, Gardeja</t>
  </si>
  <si>
    <t>ul. Sportowa 7\2, Gardeja</t>
  </si>
  <si>
    <t>Budynek mieszkalny Gardeja I, ul. Osiedlowa 6</t>
  </si>
  <si>
    <t>ul. Osiedlowa 6\4, Gardeja</t>
  </si>
  <si>
    <t>ul. Osiedlowa 6\2, Gardeja</t>
  </si>
  <si>
    <t>ul. Osiedlowa 6\3, Gardeja</t>
  </si>
  <si>
    <t>Budynek mieszkalny Gardeja I, ul. Osiedlowa 8</t>
  </si>
  <si>
    <t>ul. Osiedlowa 8\1, Gardeja</t>
  </si>
  <si>
    <t>Budynek mieszkalny Gardeja ul. Topolowa 8/1</t>
  </si>
  <si>
    <t>ul. Topolowa 8\1, Gardeja</t>
  </si>
  <si>
    <t>Budenek mieszkalny Gardeja ul. Topolowa 8/2</t>
  </si>
  <si>
    <t>Topolowa 8\2, Gardeja</t>
  </si>
  <si>
    <t>Budynek mieszkalny Gardeja ul. Piastowska nr 41</t>
  </si>
  <si>
    <t>ul. Piastowska 41\4, Gardeja</t>
  </si>
  <si>
    <t>ul. Piastowska 41\5, Gardeja</t>
  </si>
  <si>
    <t>Budynek mieszkalny Gardeja ul.Domki Leśne nr 3</t>
  </si>
  <si>
    <t>ul. Domki Leśne 3\2, Gardeja</t>
  </si>
  <si>
    <t>ul. Domki Leśne 3\3, Gardeja</t>
  </si>
  <si>
    <t>Budynek mieszkalny Gardeja ul. Domki Leśne nr 2</t>
  </si>
  <si>
    <t>ul. Domki Leśne 2\1, Gardeja</t>
  </si>
  <si>
    <t>ul. Domki Leśne 2\3, Gardeja</t>
  </si>
  <si>
    <t>Budynek mieszkalny Gardeja ul. Domki Leśne  nr 1</t>
  </si>
  <si>
    <t>ul. Domki Leśne 1\1, Gardeja</t>
  </si>
  <si>
    <t>ul. Domki Leśne 1\2, Gardeja</t>
  </si>
  <si>
    <t>ul. Domki Leśne 1\3, Gardeja</t>
  </si>
  <si>
    <t>ul. Domki Leśne 1\4, Gardeja</t>
  </si>
  <si>
    <t xml:space="preserve">Budynek mieszkalny Gardeja ul. Piastowska nr 18/2 </t>
  </si>
  <si>
    <t>ul. Piastowska 18\2, Gardeja</t>
  </si>
  <si>
    <t>Budynek mieszkalny Gardeja ul. Kwidzyńska nr 48</t>
  </si>
  <si>
    <t>ul. Kwidzyńska 48\2, Gardeja</t>
  </si>
  <si>
    <t>ul. Kwidzyńska 48\4, Gardeja</t>
  </si>
  <si>
    <t>ul. Kwidzyńska 48\1, Gardeja</t>
  </si>
  <si>
    <t>ul. Kwidzyńska 48\3, Gardeja</t>
  </si>
  <si>
    <t>Budynek mieszkalny Gardeja ul. Sportowa 23</t>
  </si>
  <si>
    <t>ul. Sportowa 23, Gardeja</t>
  </si>
  <si>
    <t>Budynek mieszkalny Klecewo nr 10</t>
  </si>
  <si>
    <t>Klecewo 10\5, Gardeja</t>
  </si>
  <si>
    <t>Budynek mieszkalny Czachówek nr 7</t>
  </si>
  <si>
    <t>Czachówek 7\1, Gardeja</t>
  </si>
  <si>
    <t>Czachówek 7\1a, Gardeja</t>
  </si>
  <si>
    <t>Czachówek 7\1b, Gardeja</t>
  </si>
  <si>
    <t>Czachówek 7\3, Gardeja</t>
  </si>
  <si>
    <t>Budynek mieszkalny Wandowo nr 31</t>
  </si>
  <si>
    <t>Wandowo 31, Gardeja</t>
  </si>
  <si>
    <t>Budynek mieszkalny Wandowo nr 32</t>
  </si>
  <si>
    <t>Wandowo 32, Gardeja</t>
  </si>
  <si>
    <t>Budynek mieszkalny Wandowo nr 33</t>
  </si>
  <si>
    <t>Wandowo 33, gardeja</t>
  </si>
  <si>
    <t>Budynek mieszkalny Wandowo nr 34</t>
  </si>
  <si>
    <t>Wandowo 34, Gardeja</t>
  </si>
  <si>
    <t>Budynek mieszkalny Wandowo nr 61</t>
  </si>
  <si>
    <t>Wandowo 61a, Gardeja</t>
  </si>
  <si>
    <t>Wandowo 61b/1, Gardeja</t>
  </si>
  <si>
    <t>Wandowo 61b/2, Gardeja</t>
  </si>
  <si>
    <t>Budynek mieszkalny Osadniki nr 3</t>
  </si>
  <si>
    <t>Osadniki 3\2, Gardeja</t>
  </si>
  <si>
    <t>Osadniki 3\1, Gardeja</t>
  </si>
  <si>
    <t>Budynek mieszkalny Osadniki nr 2</t>
  </si>
  <si>
    <t>Osadniki 2\1, Gardeja</t>
  </si>
  <si>
    <t>Osadniki 2\3, gardeja</t>
  </si>
  <si>
    <t>Osadniki 2\5, gardeja</t>
  </si>
  <si>
    <t>Osadniki 2\2, Gardeja</t>
  </si>
  <si>
    <t>Budynek mieszkalny Osadniki nr 6</t>
  </si>
  <si>
    <t>Osadniki 6, Gardeja</t>
  </si>
  <si>
    <t>Osadniki 6\1, Gardeja</t>
  </si>
  <si>
    <t>Osadniki 6\2, Gardeja</t>
  </si>
  <si>
    <t>Osadniki 6\3, Gardeja</t>
  </si>
  <si>
    <t>Budynek mieszkalny Olszówka nr 9</t>
  </si>
  <si>
    <t>Olszówka 9\2, Gardeja</t>
  </si>
  <si>
    <t>Olszówka 9\5, Gardeja</t>
  </si>
  <si>
    <t>Budynek mieszkalny Olszówka nr 11</t>
  </si>
  <si>
    <t>Olszówka 11\2, Gardeja</t>
  </si>
  <si>
    <t>Budynek mieszkalny Otoczyn nr 8</t>
  </si>
  <si>
    <t>Otoczyn 8\2, Gardeja</t>
  </si>
  <si>
    <t>Budynek mieszkalny Otoczyn nr 13</t>
  </si>
  <si>
    <t>Otoczyn 13, Gardeja</t>
  </si>
  <si>
    <t>Budynek mieszkalny Krzykosy nr 10</t>
  </si>
  <si>
    <t>Krzykosy 10\3, Gardeja</t>
  </si>
  <si>
    <t>Krzykosy 10\4, gardeja</t>
  </si>
  <si>
    <t>Krzykosy 10\5, Gardeja</t>
  </si>
  <si>
    <t>Budynek mieszkalny Otłówko nr 5</t>
  </si>
  <si>
    <t>Otłówko 5\3, Gardeja</t>
  </si>
  <si>
    <t>Budynek mieszkalny Otłówko nr 9</t>
  </si>
  <si>
    <t>Otłówko 9\5, Gardeja</t>
  </si>
  <si>
    <t>Budynek mieszkalny Wracławek nr 4</t>
  </si>
  <si>
    <t>Wracławek 4\2, gardeja</t>
  </si>
  <si>
    <t>Budynek mieszkalny Nowa Wioska nr 12</t>
  </si>
  <si>
    <t>Nowa Wioska 12\1, gardeja</t>
  </si>
  <si>
    <t>Budynek mieszkalny Jaromierz nr 17</t>
  </si>
  <si>
    <t>Jaromerz 17\4, Gardeja</t>
  </si>
  <si>
    <t>Drukarka Brother DCP</t>
  </si>
  <si>
    <t>Notebook HP</t>
  </si>
  <si>
    <t>3600Z</t>
  </si>
  <si>
    <t>Szkoła Podstawowa w Cyganach, Cygany 27, 82-520 Gardeja</t>
  </si>
  <si>
    <t>Przedszkole w Gardei, ul. Młyńska 4, 82-520 Gardeja</t>
  </si>
  <si>
    <t>Szkoła Podstawowa w Morawach, Morawy 43, 82-520 Gardeja</t>
  </si>
  <si>
    <t>Szkoła Podstawowa w Otłowcu, Otłowiec 26, 82-520 Gardeja</t>
  </si>
  <si>
    <t>Szkoła Podstawowa  w Trumiejach, Trumieje 12, 87-520 Gardeja</t>
  </si>
  <si>
    <t>Zespół Szkół w Gardei, ul. Sportowa 1, 82-520 Gardeja</t>
  </si>
  <si>
    <t>Gimnazjum w Wandowie, Wandowo 60, 82-520 Gardeja</t>
  </si>
  <si>
    <t>Zakład Gospodarki Komunalnej w Gardei,                        ul. Kwidzyńska 27, 82-520 Gardeja</t>
  </si>
  <si>
    <t>Gminny Ośrodek Pomocy Społecznej w Gardei           ul. Kwidzyńska 36, 82-520 Gardeja</t>
  </si>
  <si>
    <t>Gminny Ośrodek Kultury w Gardei, ul. Sportowa 7, 82-520 Gardeja</t>
  </si>
  <si>
    <t>Urząd Gminy w Gradei, ul. Kwidzyńska 27, 82-520 Gardeja</t>
  </si>
  <si>
    <t>Szkoła Podstawowa w Czarne Dolne, ul. Szkolna 7-9, Czarne Dolne, 82-520 Gardeja</t>
  </si>
  <si>
    <t>Kwidzyńska 27a, Gardeja</t>
  </si>
  <si>
    <t>ul. Sportowa, Gardeja</t>
  </si>
  <si>
    <t>ul. Grudziądzka 12, Gardeja</t>
  </si>
  <si>
    <t>Rozajny 66</t>
  </si>
  <si>
    <t>Otłówko 9/5</t>
  </si>
  <si>
    <t>Czachówek 7</t>
  </si>
  <si>
    <t>Wracławek 4</t>
  </si>
  <si>
    <t>ul. Młyńska, Gardeja</t>
  </si>
  <si>
    <t>ul. Osiedlowa 8, Gardeja</t>
  </si>
  <si>
    <t>ul. Piastowska 41, Gardeja</t>
  </si>
  <si>
    <t>ul. Topolowa 5, Gardeja</t>
  </si>
  <si>
    <t>ul. Topolowa 4, Gardeja</t>
  </si>
  <si>
    <t>Wracławek 13</t>
  </si>
  <si>
    <t>Olszówka 11</t>
  </si>
  <si>
    <t>Olszówka 9</t>
  </si>
  <si>
    <t>Krzykosy 10</t>
  </si>
  <si>
    <r>
      <t xml:space="preserve">Wykaz sprzętu elektronicznego </t>
    </r>
    <r>
      <rPr>
        <b/>
        <i/>
        <u val="single"/>
        <sz val="10"/>
        <rFont val="Arial"/>
        <family val="2"/>
      </rPr>
      <t>stacjonarnego</t>
    </r>
  </si>
  <si>
    <r>
      <t xml:space="preserve">Wykaz sprzętu elektronicznego </t>
    </r>
    <r>
      <rPr>
        <b/>
        <i/>
        <u val="single"/>
        <sz val="10"/>
        <rFont val="Arial"/>
        <family val="2"/>
      </rPr>
      <t>przenośnego</t>
    </r>
  </si>
  <si>
    <t>Razem oprogramowanie</t>
  </si>
  <si>
    <t>12.11.2015 12.11.2016 12.11.2017</t>
  </si>
  <si>
    <t>11.11.2016 11.11.2017 11.11.2018</t>
  </si>
  <si>
    <t>14.11.2015 14.11.2016 14.11.2017</t>
  </si>
  <si>
    <t>13.11.2016 13.11.2017 13.11.2018</t>
  </si>
  <si>
    <t>19.11.2015 19.11.2016 19.11.2017</t>
  </si>
  <si>
    <t>18.11.2016 18.11.2017  18.11.2018</t>
  </si>
  <si>
    <t>05.12.2015 05.12.2016 05.12.2017</t>
  </si>
  <si>
    <t>04.12.2016 04.12.2017 04.12.2018</t>
  </si>
  <si>
    <t>06.12.2015 06.12.2016 06.12.2017</t>
  </si>
  <si>
    <t>05.12.2016 05.12.2017 05.12.2018</t>
  </si>
  <si>
    <t>15.12.2015 15.12.2016 15.12.2017</t>
  </si>
  <si>
    <t>14.12.2016 14.12.2017 14.12.2018</t>
  </si>
  <si>
    <t>01.01.2015 01.01.2016 01.01.2017</t>
  </si>
  <si>
    <t>31.12.2015 31.12.2016 31.12.2017</t>
  </si>
  <si>
    <t>przyczepa specjalna</t>
  </si>
  <si>
    <t>10.01.2015 10.01.2016 10.01.2017</t>
  </si>
  <si>
    <t>09.01.2016 09.01.2017  09.01.2018</t>
  </si>
  <si>
    <t>06.03.2015 06.03.2016 06.03.2017</t>
  </si>
  <si>
    <t>05.03.2016 05.03.2017 05.03.2018</t>
  </si>
  <si>
    <t>31.03.2015 31.03.2016 31.03.2017</t>
  </si>
  <si>
    <t>30.03.2016 30.03.2017 30.03.2018</t>
  </si>
  <si>
    <t>19.04.2015 19.04.2016 19.04.2017</t>
  </si>
  <si>
    <t>18.04.2016 18.04.2017 18.04.2018</t>
  </si>
  <si>
    <t>27.05.2015 27.05.2016 27.05.2017</t>
  </si>
  <si>
    <t>26.05.2016 26.05.2017 26.05.2018</t>
  </si>
  <si>
    <t>29.05.2015 29.05.2016 29.05.2017</t>
  </si>
  <si>
    <t>28.05.2016 28.05.2017 28.05.2018</t>
  </si>
  <si>
    <t>30.05.2015 30.05.2016 30.05.2017</t>
  </si>
  <si>
    <t>29.05.2016 29.05.2017 29.05.2018</t>
  </si>
  <si>
    <t>22.07.2015 22.07.2016 22.07.2017</t>
  </si>
  <si>
    <t>21.07.2016 21.07.2017 21.07.2018</t>
  </si>
  <si>
    <t>27.08.2015 27.08.2016 27.08.2017</t>
  </si>
  <si>
    <t>26.08.2016 26.08.2017 26.08.2018</t>
  </si>
  <si>
    <t>WYKAZ LOKALIZACJI, W KTÓRYCH PROWADZONA JEST DZIAŁALNOŚĆ ORAZ LOKALIZACJI, GDZIE ZNAJDUJE SIĘ MIENIE NALEŻĄCE DO JEDNOSTEK GMINY GARDEJA</t>
  </si>
  <si>
    <t>Lokalizacja (adres)</t>
  </si>
  <si>
    <t>Zabezpieczenia (znane zabezpieczenia p-poż i przeciw kradzieżowe)</t>
  </si>
  <si>
    <t>1. Szkoła Podstawowa w Cyganach</t>
  </si>
  <si>
    <t>Cygany 27, 82-520 Gardeja</t>
  </si>
  <si>
    <t>2. Szkoła Podstawowa w Czarnem Dolnem</t>
  </si>
  <si>
    <t>ul. Szkolna 7-9 , Czarne Dolne, 82-520 Gardeja</t>
  </si>
  <si>
    <t>3. Przedszkole w Gardei</t>
  </si>
  <si>
    <t>ul. Młyńska 4, 82-520 Gardeja</t>
  </si>
  <si>
    <t>4. Szkoła Podstawowa w Morawach</t>
  </si>
  <si>
    <t>Morawy 43, 82-520 Gardeja</t>
  </si>
  <si>
    <t>5. Szkoła Podstawowa w Otłowcu</t>
  </si>
  <si>
    <t>Otłowiec 26, 82-520 Gardeja</t>
  </si>
  <si>
    <t>6. Szkoła Podstawowa  w Trumiejach</t>
  </si>
  <si>
    <t>Trumieje 12, 82-520 Gardeja</t>
  </si>
  <si>
    <t>7. Zespół Szkół w Gardei</t>
  </si>
  <si>
    <t>ul. Sportowa 1, 82-520 Gardeja</t>
  </si>
  <si>
    <t>8. Gimnazjum w Wandowie</t>
  </si>
  <si>
    <t>Wandowo 60, 82-520 Gardeja</t>
  </si>
  <si>
    <t>9. Gminny Ośrodek Pomocy Społecznej</t>
  </si>
  <si>
    <t>ul. Kwidzyńska 36, 82-520 Gardeja</t>
  </si>
  <si>
    <t>10. Biblioteka Publiczna Gminy Gardeja</t>
  </si>
  <si>
    <t>ul. Sportowa 7, 82-520 Gardeja</t>
  </si>
  <si>
    <t>Filia w Czarnem Dolnem- ul. 1000-lecia 28, 82-520 Gardeja</t>
  </si>
  <si>
    <t>Filia w Wandowie, Wandowo 60, 82-520 Gardeja</t>
  </si>
  <si>
    <t>Tabela nr 7</t>
  </si>
  <si>
    <t>Daf</t>
  </si>
  <si>
    <t>AE45CE</t>
  </si>
  <si>
    <t>XLRAE45CE0L114733</t>
  </si>
  <si>
    <t>specjalny pożarniczy</t>
  </si>
  <si>
    <t>GKW57E2</t>
  </si>
  <si>
    <t>15.11.2015 15.11.2016 15.11.2017</t>
  </si>
  <si>
    <t>14.11.2016 14.11.2017 14.11.2018</t>
  </si>
  <si>
    <t>581-17-94-692</t>
  </si>
  <si>
    <t>192760360</t>
  </si>
  <si>
    <t>9101A</t>
  </si>
  <si>
    <t>Wykaz monitoringu wizyjnego</t>
  </si>
  <si>
    <t>Monitoring wizyjny</t>
  </si>
  <si>
    <t>Razem monitoring wizyjny</t>
  </si>
  <si>
    <t>02.01.2015 02.01.2016 02.01.2017</t>
  </si>
  <si>
    <t>01.01.2016 01.01.2017 01.01.2018</t>
  </si>
  <si>
    <t>2. Gminny Ośrodek Pomocy Społecznej w Gardei</t>
  </si>
  <si>
    <t>OC ogólne- uszkodzenie pojazdu wskutek koszenia trawy</t>
  </si>
  <si>
    <t>Szyby</t>
  </si>
  <si>
    <t>OC komunikacyjne</t>
  </si>
  <si>
    <t>OC delikt</t>
  </si>
  <si>
    <t>Tabela nr 5 - Szkodowość w Gminie Płoty</t>
  </si>
  <si>
    <t>Ubezpieczenie mienia od ognia i innych zdarzen losowych- dewastacja</t>
  </si>
  <si>
    <t>Kradzież zwykła</t>
  </si>
  <si>
    <t>Kradzież z włamaniem</t>
  </si>
  <si>
    <t>OC dróg- uszkodzenie pojazdu na adrodze</t>
  </si>
  <si>
    <t>OC ogólne- uszkodzeniu pojazdu na parkingu</t>
  </si>
  <si>
    <t>kradzież zwykła</t>
  </si>
  <si>
    <t>01.01.2011-31.12.2011</t>
  </si>
  <si>
    <t>01.01.2012-31.12.2012</t>
  </si>
  <si>
    <t>01.01.2013-31.12.2013</t>
  </si>
  <si>
    <t xml:space="preserve"> OD 01.01.2014</t>
  </si>
  <si>
    <t>AutoCasco</t>
  </si>
  <si>
    <t>Łącznie</t>
  </si>
  <si>
    <t>Serwer HP xw 6400 C2D E84</t>
  </si>
  <si>
    <t>Drukarka Kyocera FS-2100DN</t>
  </si>
  <si>
    <t>Monitor 24" iiyama ProLite E2483HS</t>
  </si>
  <si>
    <t>Drukarka linea Portable Bluetoo</t>
  </si>
  <si>
    <t>Drukarka</t>
  </si>
  <si>
    <t>Zestaw komuterpwy</t>
  </si>
  <si>
    <t>03.02.2015</t>
  </si>
  <si>
    <t>10.09.2015</t>
  </si>
  <si>
    <t>29.05.2015</t>
  </si>
  <si>
    <t>Suma ubezpieczenia (wartość pojazdu z VAT oraz z wyposażeniem dodatkowym)</t>
  </si>
  <si>
    <t xml:space="preserve"> zbiory bibioteczne</t>
  </si>
  <si>
    <t>INFORMACJA O ZBIORACH BIBLIOTECZNYCH</t>
  </si>
  <si>
    <t>O- wartość odtworzeniowa została ustalona na podstawie kalkulatora do szacowania wartości odtworzeniowych budynków opartego na Biuletynie Cen Obiektów Budowlanych SEKOCENBUD, który jest aktualizowany co kwartał przez rzezcoznawcę budowlanego na zlecnie firmy Maximus Broker Sp. z o.o.</t>
  </si>
  <si>
    <t>O*- wartość odtworzeniowa określona przez Ubezpieczonego</t>
  </si>
  <si>
    <t>sala gimnastyczna przy szkole Podstawowej w Otłowcu</t>
  </si>
  <si>
    <t>01.04.1975</t>
  </si>
  <si>
    <t>22.03.1982</t>
  </si>
  <si>
    <t>22.05.1984</t>
  </si>
  <si>
    <t>26.06.1981</t>
  </si>
  <si>
    <t>19.08.1987</t>
  </si>
  <si>
    <t>20.11.200</t>
  </si>
  <si>
    <t>08.12.1992</t>
  </si>
  <si>
    <t>5000 kg</t>
  </si>
  <si>
    <t>300kg</t>
  </si>
  <si>
    <t>Ryzyka podlegające ubezpieczeniu w danym pojeździe (wybrane ryzyka zaznaczone X)</t>
  </si>
  <si>
    <t xml:space="preserve">plac fitnes z lampą solarową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</si>
</sst>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0.00&quot; zł&quot;"/>
    <numFmt numFmtId="182" formatCode="&quot; &quot;#,##0.00&quot; zł &quot;;&quot;-&quot;#,##0.00&quot; zł &quot;;&quot; -&quot;#&quot; zł &quot;;@&quot; &quot;"/>
    <numFmt numFmtId="183" formatCode="#,##0.00&quot; &quot;[$zł-415];[Red]&quot;-&quot;#,##0.00&quot; &quot;[$zł-415]"/>
    <numFmt numFmtId="184" formatCode="d/mm/yyyy"/>
    <numFmt numFmtId="185" formatCode="dd\ mmm"/>
    <numFmt numFmtId="186" formatCode="yy\-mm"/>
    <numFmt numFmtId="187" formatCode="#\ ??/100"/>
  </numFmts>
  <fonts count="69">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b/>
      <i/>
      <sz val="12"/>
      <name val="Arial"/>
      <family val="2"/>
    </font>
    <font>
      <sz val="10"/>
      <color indexed="8"/>
      <name val="Arial"/>
      <family val="2"/>
    </font>
    <font>
      <b/>
      <sz val="13"/>
      <name val="Arial"/>
      <family val="2"/>
    </font>
    <font>
      <b/>
      <i/>
      <sz val="11"/>
      <name val="Arial"/>
      <family val="2"/>
    </font>
    <font>
      <sz val="9"/>
      <name val="Arial"/>
      <family val="2"/>
    </font>
    <font>
      <b/>
      <i/>
      <sz val="10"/>
      <name val="Arial"/>
      <family val="2"/>
    </font>
    <font>
      <sz val="8"/>
      <name val="Tahoma"/>
      <family val="2"/>
    </font>
    <font>
      <b/>
      <sz val="8"/>
      <name val="Tahoma"/>
      <family val="2"/>
    </font>
    <font>
      <sz val="10"/>
      <name val="Arial CE"/>
      <family val="2"/>
    </font>
    <font>
      <i/>
      <sz val="10"/>
      <name val="Arial"/>
      <family val="2"/>
    </font>
    <font>
      <sz val="8"/>
      <name val="Arial"/>
      <family val="2"/>
    </font>
    <font>
      <sz val="11"/>
      <name val="Arial"/>
      <family val="2"/>
    </font>
    <font>
      <b/>
      <sz val="9"/>
      <name val="Arial"/>
      <family val="2"/>
    </font>
    <font>
      <b/>
      <sz val="10"/>
      <color indexed="6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1"/>
      <family val="0"/>
    </font>
    <font>
      <b/>
      <i/>
      <u val="single"/>
      <sz val="10"/>
      <name val="Arial"/>
      <family val="2"/>
    </font>
    <font>
      <b/>
      <sz val="14"/>
      <name val="Times New Roman"/>
      <family val="1"/>
    </font>
    <font>
      <sz val="10"/>
      <name val="Arial CE1"/>
      <family val="0"/>
    </font>
    <font>
      <b/>
      <sz val="10"/>
      <name val="Arial CE"/>
      <family val="0"/>
    </font>
    <font>
      <b/>
      <sz val="12"/>
      <name val="Arial"/>
      <family val="2"/>
    </font>
    <font>
      <sz val="11"/>
      <color indexed="8"/>
      <name val="Arial1"/>
      <family val="0"/>
    </font>
    <font>
      <sz val="10"/>
      <color indexed="8"/>
      <name val="Arial1"/>
      <family val="0"/>
    </font>
    <font>
      <b/>
      <sz val="10"/>
      <color indexed="8"/>
      <name val="Arial"/>
      <family val="2"/>
    </font>
    <font>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Arial1"/>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Arial1"/>
      <family val="0"/>
    </font>
    <font>
      <sz val="10"/>
      <color rgb="FF000000"/>
      <name val="Arial"/>
      <family val="2"/>
    </font>
    <font>
      <b/>
      <sz val="10"/>
      <color rgb="FF000000"/>
      <name val="Arial"/>
      <family val="2"/>
    </font>
    <font>
      <sz val="10"/>
      <color rgb="FFFF0000"/>
      <name val="Arial"/>
      <family val="2"/>
    </font>
    <font>
      <b/>
      <sz val="8"/>
      <name val="Arial"/>
      <family val="2"/>
    </font>
  </fonts>
  <fills count="6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51"/>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13"/>
        <bgColor indexed="64"/>
      </patternFill>
    </fill>
    <fill>
      <patternFill patternType="solid">
        <fgColor rgb="FFFFFF00"/>
        <bgColor indexed="64"/>
      </patternFill>
    </fill>
    <fill>
      <patternFill patternType="solid">
        <fgColor rgb="FFFFCC00"/>
        <bgColor indexed="64"/>
      </patternFill>
    </fill>
    <fill>
      <patternFill patternType="solid">
        <fgColor indexed="43"/>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thin"/>
      <bottom style="medium"/>
    </border>
    <border>
      <left style="thin">
        <color rgb="FF000000"/>
      </left>
      <right style="thin">
        <color rgb="FF000000"/>
      </right>
      <top style="thin">
        <color rgb="FF000000"/>
      </top>
      <bottom style="thin">
        <color rgb="FF000000"/>
      </bottom>
    </border>
    <border>
      <left style="medium"/>
      <right style="thin"/>
      <top style="thin"/>
      <bottom style="thin"/>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style="thin"/>
      <bottom style="medium"/>
    </border>
    <border>
      <left style="thin">
        <color rgb="FF000000"/>
      </left>
      <right style="thin">
        <color rgb="FF000000"/>
      </right>
      <top style="thin">
        <color rgb="FF000000"/>
      </top>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medium"/>
      <top style="medium"/>
      <bottom style="medium"/>
    </border>
    <border>
      <left style="thin"/>
      <right style="medium"/>
      <top style="thin"/>
      <bottom style="thin"/>
    </border>
    <border>
      <left style="thin"/>
      <right style="medium"/>
      <top style="medium"/>
      <bottom style="thin"/>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border>
    <border>
      <left style="medium"/>
      <right style="thin">
        <color rgb="FF000000"/>
      </right>
      <top style="thin">
        <color rgb="FF000000"/>
      </top>
      <bottom/>
    </border>
    <border>
      <left style="medium"/>
      <right style="thin">
        <color rgb="FF000000"/>
      </right>
      <top/>
      <bottom/>
    </border>
    <border>
      <left style="thin">
        <color rgb="FF000000"/>
      </left>
      <right style="thin">
        <color rgb="FF000000"/>
      </right>
      <top/>
      <bottom/>
    </border>
    <border>
      <left style="thin">
        <color rgb="FF000000"/>
      </left>
      <right style="medium"/>
      <top/>
      <bottom/>
    </border>
    <border>
      <left style="medium"/>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medium"/>
      <top>
        <color indexed="63"/>
      </top>
      <bottom style="thin"/>
    </border>
    <border>
      <left style="thin"/>
      <right style="medium"/>
      <top style="thin"/>
      <bottom>
        <color indexed="63"/>
      </bottom>
    </border>
    <border>
      <left style="thin">
        <color rgb="FF000000"/>
      </left>
      <right style="medium"/>
      <top>
        <color indexed="63"/>
      </top>
      <bottom style="thin">
        <color rgb="FF000000"/>
      </bottom>
    </border>
    <border>
      <left style="thin"/>
      <right style="medium"/>
      <top style="thin"/>
      <bottom style="medium"/>
    </border>
    <border>
      <left style="medium"/>
      <right style="thin">
        <color rgb="FF000000"/>
      </right>
      <top>
        <color indexed="63"/>
      </top>
      <bottom style="medium"/>
    </border>
    <border>
      <left style="thin">
        <color rgb="FF000000"/>
      </left>
      <right style="thin">
        <color rgb="FF000000"/>
      </right>
      <top>
        <color indexed="63"/>
      </top>
      <bottom style="medium"/>
    </border>
    <border>
      <left style="thin">
        <color rgb="FF000000"/>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color rgb="FF000000"/>
      </left>
      <right style="thin">
        <color rgb="FF000000"/>
      </right>
      <top style="thin">
        <color rgb="FF000000"/>
      </top>
      <bottom style="medium"/>
    </border>
    <border>
      <left style="thin">
        <color rgb="FF000000"/>
      </left>
      <right>
        <color indexed="63"/>
      </right>
      <top style="thin">
        <color rgb="FF000000"/>
      </top>
      <bottom style="medium"/>
    </border>
    <border>
      <left>
        <color indexed="63"/>
      </left>
      <right style="thin">
        <color rgb="FF000000"/>
      </right>
      <top style="thin">
        <color rgb="FF000000"/>
      </top>
      <bottom style="medium"/>
    </border>
    <border>
      <left style="thin"/>
      <right style="thin"/>
      <top>
        <color indexed="63"/>
      </top>
      <bottom style="mediu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color rgb="FF000000"/>
      </right>
      <top style="medium"/>
      <bottom>
        <color indexed="63"/>
      </bottom>
    </border>
    <border>
      <left style="thin">
        <color rgb="FF000000"/>
      </left>
      <right style="thin">
        <color rgb="FF000000"/>
      </right>
      <top style="medium"/>
      <bottom>
        <color indexed="63"/>
      </bottom>
    </border>
    <border>
      <left style="thin">
        <color rgb="FF000000"/>
      </left>
      <right style="medium"/>
      <top style="medium"/>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style="medium"/>
    </border>
    <border>
      <left>
        <color indexed="63"/>
      </left>
      <right style="medium"/>
      <top style="medium"/>
      <bottom style="mediu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46" fillId="3" borderId="0" applyNumberFormat="0" applyBorder="0" applyAlignment="0" applyProtection="0"/>
    <xf numFmtId="0" fontId="19" fillId="4" borderId="0" applyNumberFormat="0" applyBorder="0" applyAlignment="0" applyProtection="0"/>
    <xf numFmtId="0" fontId="46" fillId="5" borderId="0" applyNumberFormat="0" applyBorder="0" applyAlignment="0" applyProtection="0"/>
    <xf numFmtId="0" fontId="19" fillId="6" borderId="0" applyNumberFormat="0" applyBorder="0" applyAlignment="0" applyProtection="0"/>
    <xf numFmtId="0" fontId="46" fillId="7" borderId="0" applyNumberFormat="0" applyBorder="0" applyAlignment="0" applyProtection="0"/>
    <xf numFmtId="0" fontId="19" fillId="8" borderId="0" applyNumberFormat="0" applyBorder="0" applyAlignment="0" applyProtection="0"/>
    <xf numFmtId="0" fontId="46" fillId="9" borderId="0" applyNumberFormat="0" applyBorder="0" applyAlignment="0" applyProtection="0"/>
    <xf numFmtId="0" fontId="19" fillId="10" borderId="0" applyNumberFormat="0" applyBorder="0" applyAlignment="0" applyProtection="0"/>
    <xf numFmtId="0" fontId="46" fillId="11" borderId="0" applyNumberFormat="0" applyBorder="0" applyAlignment="0" applyProtection="0"/>
    <xf numFmtId="0" fontId="19" fillId="12" borderId="0" applyNumberFormat="0" applyBorder="0" applyAlignment="0" applyProtection="0"/>
    <xf numFmtId="0" fontId="46" fillId="13" borderId="0" applyNumberFormat="0" applyBorder="0" applyAlignment="0" applyProtection="0"/>
    <xf numFmtId="0" fontId="19" fillId="14" borderId="0" applyNumberFormat="0" applyBorder="0" applyAlignment="0" applyProtection="0"/>
    <xf numFmtId="0" fontId="46" fillId="15" borderId="0" applyNumberFormat="0" applyBorder="0" applyAlignment="0" applyProtection="0"/>
    <xf numFmtId="0" fontId="19" fillId="16" borderId="0" applyNumberFormat="0" applyBorder="0" applyAlignment="0" applyProtection="0"/>
    <xf numFmtId="0" fontId="46" fillId="17" borderId="0" applyNumberFormat="0" applyBorder="0" applyAlignment="0" applyProtection="0"/>
    <xf numFmtId="0" fontId="19" fillId="18" borderId="0" applyNumberFormat="0" applyBorder="0" applyAlignment="0" applyProtection="0"/>
    <xf numFmtId="0" fontId="46" fillId="19" borderId="0" applyNumberFormat="0" applyBorder="0" applyAlignment="0" applyProtection="0"/>
    <xf numFmtId="0" fontId="19" fillId="8" borderId="0" applyNumberFormat="0" applyBorder="0" applyAlignment="0" applyProtection="0"/>
    <xf numFmtId="0" fontId="46" fillId="20" borderId="0" applyNumberFormat="0" applyBorder="0" applyAlignment="0" applyProtection="0"/>
    <xf numFmtId="0" fontId="19" fillId="14" borderId="0" applyNumberFormat="0" applyBorder="0" applyAlignment="0" applyProtection="0"/>
    <xf numFmtId="0" fontId="46" fillId="21" borderId="0" applyNumberFormat="0" applyBorder="0" applyAlignment="0" applyProtection="0"/>
    <xf numFmtId="0" fontId="19" fillId="22" borderId="0" applyNumberFormat="0" applyBorder="0" applyAlignment="0" applyProtection="0"/>
    <xf numFmtId="0" fontId="46" fillId="23" borderId="0" applyNumberFormat="0" applyBorder="0" applyAlignment="0" applyProtection="0"/>
    <xf numFmtId="0" fontId="20" fillId="24" borderId="0" applyNumberFormat="0" applyBorder="0" applyAlignment="0" applyProtection="0"/>
    <xf numFmtId="0" fontId="47" fillId="25" borderId="0" applyNumberFormat="0" applyBorder="0" applyAlignment="0" applyProtection="0"/>
    <xf numFmtId="0" fontId="20" fillId="16" borderId="0" applyNumberFormat="0" applyBorder="0" applyAlignment="0" applyProtection="0"/>
    <xf numFmtId="0" fontId="47" fillId="26" borderId="0" applyNumberFormat="0" applyBorder="0" applyAlignment="0" applyProtection="0"/>
    <xf numFmtId="0" fontId="20" fillId="18" borderId="0" applyNumberFormat="0" applyBorder="0" applyAlignment="0" applyProtection="0"/>
    <xf numFmtId="0" fontId="47" fillId="27" borderId="0" applyNumberFormat="0" applyBorder="0" applyAlignment="0" applyProtection="0"/>
    <xf numFmtId="0" fontId="20" fillId="28" borderId="0" applyNumberFormat="0" applyBorder="0" applyAlignment="0" applyProtection="0"/>
    <xf numFmtId="0" fontId="47" fillId="29" borderId="0" applyNumberFormat="0" applyBorder="0" applyAlignment="0" applyProtection="0"/>
    <xf numFmtId="0" fontId="20" fillId="30" borderId="0" applyNumberFormat="0" applyBorder="0" applyAlignment="0" applyProtection="0"/>
    <xf numFmtId="0" fontId="47" fillId="31" borderId="0" applyNumberFormat="0" applyBorder="0" applyAlignment="0" applyProtection="0"/>
    <xf numFmtId="0" fontId="20"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20" fillId="35" borderId="0" applyNumberFormat="0" applyBorder="0" applyAlignment="0" applyProtection="0"/>
    <xf numFmtId="0" fontId="47" fillId="36" borderId="0" applyNumberFormat="0" applyBorder="0" applyAlignment="0" applyProtection="0"/>
    <xf numFmtId="0" fontId="20" fillId="37" borderId="0" applyNumberFormat="0" applyBorder="0" applyAlignment="0" applyProtection="0"/>
    <xf numFmtId="0" fontId="47" fillId="38" borderId="0" applyNumberFormat="0" applyBorder="0" applyAlignment="0" applyProtection="0"/>
    <xf numFmtId="0" fontId="20" fillId="39" borderId="0" applyNumberFormat="0" applyBorder="0" applyAlignment="0" applyProtection="0"/>
    <xf numFmtId="0" fontId="47" fillId="40" borderId="0" applyNumberFormat="0" applyBorder="0" applyAlignment="0" applyProtection="0"/>
    <xf numFmtId="0" fontId="20" fillId="28" borderId="0" applyNumberFormat="0" applyBorder="0" applyAlignment="0" applyProtection="0"/>
    <xf numFmtId="0" fontId="47" fillId="41" borderId="0" applyNumberFormat="0" applyBorder="0" applyAlignment="0" applyProtection="0"/>
    <xf numFmtId="0" fontId="20" fillId="30" borderId="0" applyNumberFormat="0" applyBorder="0" applyAlignment="0" applyProtection="0"/>
    <xf numFmtId="0" fontId="47" fillId="42" borderId="0" applyNumberFormat="0" applyBorder="0" applyAlignment="0" applyProtection="0"/>
    <xf numFmtId="0" fontId="20" fillId="43" borderId="0" applyNumberFormat="0" applyBorder="0" applyAlignment="0" applyProtection="0"/>
    <xf numFmtId="0" fontId="48" fillId="44" borderId="1" applyNumberFormat="0" applyAlignment="0" applyProtection="0"/>
    <xf numFmtId="0" fontId="21" fillId="12" borderId="2" applyNumberFormat="0" applyAlignment="0" applyProtection="0"/>
    <xf numFmtId="0" fontId="49" fillId="45" borderId="3" applyNumberFormat="0" applyAlignment="0" applyProtection="0"/>
    <xf numFmtId="0" fontId="22" fillId="46" borderId="4" applyNumberFormat="0" applyAlignment="0" applyProtection="0"/>
    <xf numFmtId="0" fontId="23" fillId="6" borderId="0" applyNumberFormat="0" applyBorder="0" applyAlignment="0" applyProtection="0"/>
    <xf numFmtId="0" fontId="50"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51" fillId="0" borderId="0" applyFont="0" applyBorder="0" applyProtection="0">
      <alignment/>
    </xf>
    <xf numFmtId="0" fontId="2" fillId="0" borderId="0" applyNumberFormat="0" applyFill="0" applyBorder="0" applyAlignment="0" applyProtection="0"/>
    <xf numFmtId="0" fontId="52" fillId="0" borderId="5" applyNumberFormat="0" applyFill="0" applyAlignment="0" applyProtection="0"/>
    <xf numFmtId="0" fontId="24" fillId="0" borderId="6" applyNumberFormat="0" applyFill="0" applyAlignment="0" applyProtection="0"/>
    <xf numFmtId="0" fontId="53" fillId="48" borderId="7" applyNumberFormat="0" applyAlignment="0" applyProtection="0"/>
    <xf numFmtId="0" fontId="25" fillId="49" borderId="8" applyNumberFormat="0" applyAlignment="0" applyProtection="0"/>
    <xf numFmtId="0" fontId="54" fillId="0" borderId="9" applyNumberFormat="0" applyFill="0" applyAlignment="0" applyProtection="0"/>
    <xf numFmtId="0" fontId="26" fillId="0" borderId="10" applyNumberFormat="0" applyFill="0" applyAlignment="0" applyProtection="0"/>
    <xf numFmtId="0" fontId="55" fillId="0" borderId="11" applyNumberFormat="0" applyFill="0" applyAlignment="0" applyProtection="0"/>
    <xf numFmtId="0" fontId="27" fillId="0" borderId="12" applyNumberFormat="0" applyFill="0" applyAlignment="0" applyProtection="0"/>
    <xf numFmtId="0" fontId="56" fillId="0" borderId="13" applyNumberFormat="0" applyFill="0" applyAlignment="0" applyProtection="0"/>
    <xf numFmtId="0" fontId="28" fillId="0" borderId="14" applyNumberFormat="0" applyFill="0" applyAlignment="0" applyProtection="0"/>
    <xf numFmtId="0" fontId="56" fillId="0" borderId="0" applyNumberFormat="0" applyFill="0" applyBorder="0" applyAlignment="0" applyProtection="0"/>
    <xf numFmtId="0" fontId="28" fillId="0" borderId="0" applyNumberFormat="0" applyFill="0" applyBorder="0" applyAlignment="0" applyProtection="0"/>
    <xf numFmtId="0" fontId="29" fillId="50" borderId="0" applyNumberFormat="0" applyBorder="0" applyAlignment="0" applyProtection="0"/>
    <xf numFmtId="0" fontId="57" fillId="5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58" fillId="45" borderId="1" applyNumberFormat="0" applyAlignment="0" applyProtection="0"/>
    <xf numFmtId="0" fontId="30" fillId="46" borderId="2"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9" fillId="0" borderId="15" applyNumberFormat="0" applyFill="0" applyAlignment="0" applyProtection="0"/>
    <xf numFmtId="0" fontId="31" fillId="0" borderId="16"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13"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0" fontId="35" fillId="4" borderId="0" applyNumberFormat="0" applyBorder="0" applyAlignment="0" applyProtection="0"/>
    <xf numFmtId="0" fontId="63" fillId="54" borderId="0" applyNumberFormat="0" applyBorder="0" applyAlignment="0" applyProtection="0"/>
  </cellStyleXfs>
  <cellXfs count="572">
    <xf numFmtId="0" fontId="0" fillId="0" borderId="0" xfId="0" applyAlignment="1">
      <alignment/>
    </xf>
    <xf numFmtId="0" fontId="0" fillId="0" borderId="19" xfId="0" applyFont="1" applyFill="1" applyBorder="1" applyAlignment="1">
      <alignment vertical="center" wrapText="1"/>
    </xf>
    <xf numFmtId="0" fontId="0"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xf>
    <xf numFmtId="170" fontId="0" fillId="0" borderId="0" xfId="0" applyNumberFormat="1" applyFont="1" applyFill="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ill="1" applyAlignment="1">
      <alignment vertical="center"/>
    </xf>
    <xf numFmtId="0" fontId="0" fillId="0" borderId="0" xfId="0" applyFont="1" applyAlignment="1">
      <alignment horizontal="center"/>
    </xf>
    <xf numFmtId="0" fontId="0" fillId="0" borderId="0" xfId="0" applyFont="1" applyFill="1" applyAlignment="1">
      <alignment/>
    </xf>
    <xf numFmtId="0" fontId="1" fillId="0" borderId="0" xfId="0" applyFont="1" applyFill="1" applyAlignment="1">
      <alignment/>
    </xf>
    <xf numFmtId="0" fontId="0" fillId="0" borderId="19" xfId="0"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19" xfId="0" applyFont="1" applyFill="1" applyBorder="1" applyAlignment="1">
      <alignment/>
    </xf>
    <xf numFmtId="14" fontId="1" fillId="0" borderId="19" xfId="0" applyNumberFormat="1" applyFont="1" applyFill="1" applyBorder="1" applyAlignment="1">
      <alignment horizontal="center" vertical="center" wrapText="1"/>
    </xf>
    <xf numFmtId="168" fontId="0" fillId="0" borderId="0" xfId="0" applyNumberFormat="1" applyFont="1" applyFill="1" applyAlignment="1">
      <alignment horizontal="center" vertical="center"/>
    </xf>
    <xf numFmtId="168" fontId="0" fillId="0" borderId="0" xfId="0" applyNumberFormat="1" applyFont="1" applyAlignment="1">
      <alignment horizontal="right"/>
    </xf>
    <xf numFmtId="168" fontId="14" fillId="0" borderId="0" xfId="0" applyNumberFormat="1" applyFont="1" applyAlignment="1">
      <alignment horizontal="center"/>
    </xf>
    <xf numFmtId="0" fontId="1" fillId="0" borderId="0" xfId="0" applyFont="1" applyAlignment="1">
      <alignment horizontal="right"/>
    </xf>
    <xf numFmtId="0" fontId="0" fillId="0" borderId="19" xfId="0" applyFont="1" applyFill="1" applyBorder="1" applyAlignment="1">
      <alignment horizontal="left" vertical="center" wrapText="1"/>
    </xf>
    <xf numFmtId="168" fontId="14" fillId="0" borderId="19" xfId="0" applyNumberFormat="1" applyFont="1" applyFill="1" applyBorder="1" applyAlignment="1">
      <alignment vertical="center" wrapText="1"/>
    </xf>
    <xf numFmtId="168" fontId="14" fillId="0" borderId="19" xfId="0" applyNumberFormat="1" applyFont="1" applyFill="1" applyBorder="1" applyAlignment="1">
      <alignment horizontal="center" vertical="center" wrapText="1"/>
    </xf>
    <xf numFmtId="0" fontId="0" fillId="0" borderId="19" xfId="0" applyBorder="1" applyAlignment="1">
      <alignment horizontal="center" vertical="center"/>
    </xf>
    <xf numFmtId="0" fontId="0" fillId="0" borderId="19" xfId="0" applyFont="1" applyFill="1" applyBorder="1" applyAlignment="1">
      <alignment horizontal="center" vertical="center"/>
    </xf>
    <xf numFmtId="168" fontId="1" fillId="0" borderId="0" xfId="0" applyNumberFormat="1" applyFont="1" applyAlignment="1">
      <alignment horizontal="right"/>
    </xf>
    <xf numFmtId="0" fontId="0" fillId="0" borderId="20" xfId="0" applyFont="1" applyFill="1" applyBorder="1" applyAlignment="1">
      <alignment vertical="center" wrapText="1"/>
    </xf>
    <xf numFmtId="168" fontId="0" fillId="0" borderId="0" xfId="0" applyNumberFormat="1" applyFont="1" applyAlignment="1">
      <alignment horizontal="right" wrapText="1"/>
    </xf>
    <xf numFmtId="14" fontId="0" fillId="0" borderId="19" xfId="0" applyNumberFormat="1" applyFont="1" applyFill="1" applyBorder="1" applyAlignment="1">
      <alignment horizontal="center" vertical="center" wrapText="1"/>
    </xf>
    <xf numFmtId="0" fontId="16" fillId="0" borderId="19" xfId="0" applyFont="1" applyFill="1" applyBorder="1" applyAlignment="1">
      <alignment vertical="center" wrapText="1"/>
    </xf>
    <xf numFmtId="0" fontId="16" fillId="0" borderId="19" xfId="0" applyFont="1" applyFill="1" applyBorder="1" applyAlignment="1">
      <alignment horizontal="center" vertical="center" wrapText="1"/>
    </xf>
    <xf numFmtId="0" fontId="0" fillId="0" borderId="20" xfId="0" applyFont="1" applyFill="1" applyBorder="1" applyAlignment="1">
      <alignment/>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horizontal="center"/>
    </xf>
    <xf numFmtId="168" fontId="0" fillId="0" borderId="0" xfId="0" applyNumberFormat="1" applyFont="1" applyAlignment="1">
      <alignment horizontal="center" wrapText="1"/>
    </xf>
    <xf numFmtId="49" fontId="0" fillId="0" borderId="19" xfId="0" applyNumberFormat="1" applyFill="1" applyBorder="1" applyAlignment="1">
      <alignment horizontal="center" vertical="center"/>
    </xf>
    <xf numFmtId="168" fontId="0" fillId="0" borderId="0" xfId="0" applyNumberFormat="1" applyAlignment="1">
      <alignment/>
    </xf>
    <xf numFmtId="168" fontId="7" fillId="0" borderId="0" xfId="0" applyNumberFormat="1" applyFont="1" applyAlignment="1">
      <alignment horizontal="right"/>
    </xf>
    <xf numFmtId="168" fontId="0" fillId="0" borderId="0" xfId="0" applyNumberFormat="1" applyFill="1" applyAlignment="1">
      <alignment/>
    </xf>
    <xf numFmtId="0" fontId="0" fillId="0" borderId="0" xfId="0" applyAlignment="1">
      <alignment horizontal="center"/>
    </xf>
    <xf numFmtId="0" fontId="0" fillId="0" borderId="0" xfId="0" applyFont="1" applyAlignment="1">
      <alignment wrapText="1"/>
    </xf>
    <xf numFmtId="168" fontId="1" fillId="0" borderId="0" xfId="0" applyNumberFormat="1" applyFont="1" applyAlignment="1">
      <alignment horizontal="center" wrapText="1"/>
    </xf>
    <xf numFmtId="168" fontId="1" fillId="55" borderId="19" xfId="0" applyNumberFormat="1" applyFont="1" applyFill="1" applyBorder="1" applyAlignment="1">
      <alignment horizontal="right" wrapText="1"/>
    </xf>
    <xf numFmtId="0" fontId="1" fillId="0" borderId="0" xfId="0" applyFont="1" applyAlignment="1">
      <alignment horizontal="right" wrapText="1"/>
    </xf>
    <xf numFmtId="168" fontId="0" fillId="0" borderId="0" xfId="0" applyNumberFormat="1" applyFont="1" applyAlignment="1">
      <alignment horizontal="left"/>
    </xf>
    <xf numFmtId="0" fontId="1" fillId="0" borderId="21" xfId="0" applyFont="1" applyFill="1" applyBorder="1" applyAlignment="1">
      <alignment horizontal="center" vertical="center" wrapText="1"/>
    </xf>
    <xf numFmtId="0" fontId="0" fillId="0" borderId="19" xfId="0" applyFont="1" applyFill="1" applyBorder="1" applyAlignment="1">
      <alignment vertical="center"/>
    </xf>
    <xf numFmtId="0" fontId="64" fillId="0" borderId="22" xfId="0" applyFont="1" applyFill="1" applyBorder="1" applyAlignment="1">
      <alignment vertical="center" wrapText="1"/>
    </xf>
    <xf numFmtId="0" fontId="64" fillId="0" borderId="22" xfId="0" applyFont="1" applyFill="1" applyBorder="1" applyAlignment="1">
      <alignment vertical="center"/>
    </xf>
    <xf numFmtId="49" fontId="64" fillId="0" borderId="22" xfId="0" applyNumberFormat="1" applyFont="1" applyFill="1" applyBorder="1" applyAlignment="1">
      <alignment vertical="center" wrapText="1"/>
    </xf>
    <xf numFmtId="0" fontId="65" fillId="0" borderId="19" xfId="0" applyFont="1" applyFill="1" applyBorder="1" applyAlignment="1">
      <alignment horizontal="center" vertical="center"/>
    </xf>
    <xf numFmtId="49" fontId="65" fillId="0" borderId="19" xfId="0" applyNumberFormat="1" applyFont="1" applyFill="1" applyBorder="1" applyAlignment="1">
      <alignment horizontal="center" vertical="center"/>
    </xf>
    <xf numFmtId="49" fontId="65" fillId="0" borderId="19" xfId="0" applyNumberFormat="1" applyFont="1" applyFill="1" applyBorder="1" applyAlignment="1">
      <alignment horizontal="center" vertical="center" wrapText="1"/>
    </xf>
    <xf numFmtId="0" fontId="65" fillId="0" borderId="19"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ill="1" applyBorder="1" applyAlignment="1">
      <alignment horizontal="center" vertical="center"/>
    </xf>
    <xf numFmtId="0" fontId="0" fillId="0" borderId="24"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0" fillId="56" borderId="27" xfId="0" applyFont="1" applyFill="1" applyBorder="1" applyAlignment="1">
      <alignment horizontal="center"/>
    </xf>
    <xf numFmtId="0" fontId="65" fillId="0" borderId="28" xfId="0" applyFont="1" applyFill="1" applyBorder="1" applyAlignment="1">
      <alignment horizontal="center" vertical="center"/>
    </xf>
    <xf numFmtId="49" fontId="0" fillId="0" borderId="19" xfId="0" applyNumberFormat="1" applyBorder="1" applyAlignment="1">
      <alignment horizontal="center" vertical="center"/>
    </xf>
    <xf numFmtId="0" fontId="65" fillId="0" borderId="28" xfId="0" applyFont="1" applyFill="1" applyBorder="1" applyAlignment="1">
      <alignment horizontal="left" vertical="center" wrapText="1"/>
    </xf>
    <xf numFmtId="0" fontId="64" fillId="0" borderId="19" xfId="0" applyFont="1" applyFill="1" applyBorder="1" applyAlignment="1">
      <alignment horizontal="left" vertical="center" wrapText="1"/>
    </xf>
    <xf numFmtId="49" fontId="64" fillId="0" borderId="19" xfId="0" applyNumberFormat="1"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0" fillId="0" borderId="0" xfId="0" applyAlignment="1">
      <alignment horizontal="left" vertical="center"/>
    </xf>
    <xf numFmtId="181" fontId="14" fillId="0" borderId="19" xfId="0" applyNumberFormat="1" applyFont="1" applyFill="1" applyBorder="1" applyAlignment="1">
      <alignment horizontal="center" vertical="center" wrapText="1"/>
    </xf>
    <xf numFmtId="0" fontId="14" fillId="0" borderId="19" xfId="0" applyFont="1" applyFill="1" applyBorder="1" applyAlignment="1">
      <alignment horizontal="center" vertical="center" wrapText="1"/>
    </xf>
    <xf numFmtId="44" fontId="0" fillId="0" borderId="19" xfId="104"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168" fontId="1" fillId="0" borderId="29" xfId="0" applyNumberFormat="1" applyFont="1" applyFill="1" applyBorder="1" applyAlignment="1">
      <alignment horizontal="right" vertical="center" wrapText="1"/>
    </xf>
    <xf numFmtId="168" fontId="10" fillId="0" borderId="29" xfId="0" applyNumberFormat="1"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9" xfId="0" applyFont="1" applyFill="1" applyBorder="1" applyAlignment="1">
      <alignment/>
    </xf>
    <xf numFmtId="0" fontId="1" fillId="0" borderId="29"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57" borderId="21" xfId="0" applyFont="1" applyFill="1" applyBorder="1" applyAlignment="1">
      <alignment horizontal="center" vertical="center" wrapText="1"/>
    </xf>
    <xf numFmtId="0" fontId="0" fillId="0" borderId="28" xfId="0" applyFont="1" applyFill="1" applyBorder="1" applyAlignment="1">
      <alignment vertical="center" wrapText="1"/>
    </xf>
    <xf numFmtId="0" fontId="0" fillId="0" borderId="28" xfId="0" applyFont="1" applyFill="1" applyBorder="1" applyAlignment="1">
      <alignment/>
    </xf>
    <xf numFmtId="0" fontId="16" fillId="0" borderId="33" xfId="0" applyFont="1" applyFill="1" applyBorder="1" applyAlignment="1">
      <alignment vertical="center" wrapText="1"/>
    </xf>
    <xf numFmtId="0" fontId="0" fillId="0" borderId="21" xfId="0" applyFont="1" applyBorder="1" applyAlignment="1">
      <alignment/>
    </xf>
    <xf numFmtId="182" fontId="1" fillId="0" borderId="29" xfId="0" applyNumberFormat="1" applyFont="1" applyFill="1" applyBorder="1" applyAlignment="1">
      <alignment/>
    </xf>
    <xf numFmtId="0" fontId="16" fillId="0" borderId="24" xfId="0" applyFont="1" applyFill="1" applyBorder="1" applyAlignment="1">
      <alignment vertical="center" wrapText="1"/>
    </xf>
    <xf numFmtId="0" fontId="0" fillId="56" borderId="28" xfId="0" applyFont="1" applyFill="1" applyBorder="1" applyAlignment="1">
      <alignment/>
    </xf>
    <xf numFmtId="0" fontId="64" fillId="0" borderId="34" xfId="0" applyFont="1" applyFill="1" applyBorder="1" applyAlignment="1">
      <alignment vertical="center" wrapText="1"/>
    </xf>
    <xf numFmtId="0" fontId="65" fillId="0" borderId="0" xfId="0" applyFont="1" applyAlignment="1">
      <alignment wrapText="1"/>
    </xf>
    <xf numFmtId="0" fontId="65" fillId="0" borderId="0" xfId="0" applyFont="1" applyAlignment="1">
      <alignment horizontal="center" wrapText="1"/>
    </xf>
    <xf numFmtId="181" fontId="65" fillId="0" borderId="0" xfId="0" applyNumberFormat="1" applyFont="1" applyAlignment="1">
      <alignment horizontal="right" wrapText="1"/>
    </xf>
    <xf numFmtId="0" fontId="0" fillId="0" borderId="2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66" fillId="0" borderId="35" xfId="0" applyFont="1" applyBorder="1" applyAlignment="1">
      <alignment horizontal="center"/>
    </xf>
    <xf numFmtId="0" fontId="66" fillId="0" borderId="36" xfId="0" applyFont="1" applyBorder="1" applyAlignment="1">
      <alignment horizontal="center"/>
    </xf>
    <xf numFmtId="181" fontId="66" fillId="0" borderId="37" xfId="0" applyNumberFormat="1" applyFont="1" applyFill="1" applyBorder="1" applyAlignment="1">
      <alignment horizontal="center" vertical="center" wrapText="1"/>
    </xf>
    <xf numFmtId="0" fontId="0" fillId="0" borderId="35" xfId="0" applyBorder="1" applyAlignment="1">
      <alignment horizontal="center"/>
    </xf>
    <xf numFmtId="0" fontId="66" fillId="0" borderId="36" xfId="0" applyFont="1" applyFill="1" applyBorder="1" applyAlignment="1">
      <alignment horizontal="right"/>
    </xf>
    <xf numFmtId="181" fontId="66" fillId="0" borderId="37" xfId="0" applyNumberFormat="1" applyFont="1" applyFill="1" applyBorder="1" applyAlignment="1">
      <alignment vertical="center"/>
    </xf>
    <xf numFmtId="179" fontId="0" fillId="0" borderId="19" xfId="89" applyNumberFormat="1" applyFont="1" applyFill="1" applyBorder="1" applyAlignment="1">
      <alignment horizontal="left" vertical="center" wrapText="1"/>
      <protection/>
    </xf>
    <xf numFmtId="0" fontId="16" fillId="0" borderId="20" xfId="0" applyFont="1" applyFill="1" applyBorder="1" applyAlignment="1">
      <alignment vertical="center" wrapText="1"/>
    </xf>
    <xf numFmtId="168" fontId="14" fillId="0" borderId="28" xfId="0" applyNumberFormat="1" applyFont="1" applyFill="1" applyBorder="1" applyAlignment="1">
      <alignment horizontal="center" vertical="center" wrapText="1"/>
    </xf>
    <xf numFmtId="168" fontId="14" fillId="0" borderId="28" xfId="0" applyNumberFormat="1" applyFont="1" applyFill="1" applyBorder="1" applyAlignment="1">
      <alignment vertical="center" wrapText="1"/>
    </xf>
    <xf numFmtId="0" fontId="16" fillId="0" borderId="28" xfId="0" applyFont="1" applyFill="1" applyBorder="1" applyAlignment="1">
      <alignment horizontal="center" vertical="center" wrapText="1"/>
    </xf>
    <xf numFmtId="0" fontId="16" fillId="0" borderId="28" xfId="0" applyFont="1" applyFill="1" applyBorder="1" applyAlignment="1">
      <alignment vertical="center" wrapText="1"/>
    </xf>
    <xf numFmtId="168" fontId="14" fillId="0" borderId="20" xfId="0" applyNumberFormat="1" applyFont="1" applyFill="1" applyBorder="1" applyAlignment="1">
      <alignment horizontal="center" vertical="center" wrapText="1"/>
    </xf>
    <xf numFmtId="168" fontId="14" fillId="0" borderId="20" xfId="0" applyNumberFormat="1" applyFont="1" applyFill="1" applyBorder="1" applyAlignment="1">
      <alignment vertical="center" wrapText="1"/>
    </xf>
    <xf numFmtId="0" fontId="16" fillId="0" borderId="20" xfId="0" applyFont="1" applyFill="1" applyBorder="1" applyAlignment="1">
      <alignment horizontal="center" vertical="center" wrapText="1"/>
    </xf>
    <xf numFmtId="0" fontId="0" fillId="0" borderId="38" xfId="89" applyFont="1" applyFill="1" applyBorder="1" applyAlignment="1">
      <alignment vertical="center" wrapText="1"/>
      <protection/>
    </xf>
    <xf numFmtId="0" fontId="0" fillId="0" borderId="39" xfId="89" applyFont="1" applyFill="1" applyBorder="1" applyAlignment="1">
      <alignment vertical="center" wrapText="1"/>
      <protection/>
    </xf>
    <xf numFmtId="0" fontId="0" fillId="0" borderId="40" xfId="89" applyFont="1" applyFill="1" applyBorder="1" applyAlignment="1">
      <alignment vertical="center" wrapText="1"/>
      <protection/>
    </xf>
    <xf numFmtId="0" fontId="0" fillId="0" borderId="41" xfId="89" applyFont="1" applyFill="1" applyBorder="1" applyAlignment="1">
      <alignment vertical="center"/>
      <protection/>
    </xf>
    <xf numFmtId="179" fontId="0" fillId="0" borderId="42" xfId="89" applyNumberFormat="1" applyFont="1" applyFill="1" applyBorder="1" applyAlignment="1">
      <alignment horizontal="right"/>
      <protection/>
    </xf>
    <xf numFmtId="0" fontId="0" fillId="0" borderId="42" xfId="89" applyFont="1" applyFill="1" applyBorder="1" applyAlignment="1">
      <alignment horizontal="center" vertical="center" wrapText="1"/>
      <protection/>
    </xf>
    <xf numFmtId="179" fontId="0" fillId="0" borderId="43" xfId="89" applyNumberFormat="1" applyFont="1" applyFill="1" applyBorder="1" applyAlignment="1">
      <alignment horizontal="right"/>
      <protection/>
    </xf>
    <xf numFmtId="0" fontId="0" fillId="0" borderId="43" xfId="89" applyFont="1" applyFill="1" applyBorder="1" applyAlignment="1">
      <alignment horizontal="center" vertical="center" wrapText="1"/>
      <protection/>
    </xf>
    <xf numFmtId="0" fontId="1" fillId="0" borderId="43" xfId="89" applyFont="1" applyFill="1" applyBorder="1" applyAlignment="1">
      <alignment horizontal="center" vertical="center" wrapText="1"/>
      <protection/>
    </xf>
    <xf numFmtId="0" fontId="1" fillId="0" borderId="41" xfId="89" applyFont="1" applyFill="1" applyBorder="1" applyAlignment="1">
      <alignment horizontal="center" vertical="center" wrapText="1"/>
      <protection/>
    </xf>
    <xf numFmtId="179" fontId="0" fillId="0" borderId="41" xfId="89" applyNumberFormat="1" applyFont="1" applyFill="1" applyBorder="1" applyAlignment="1">
      <alignment horizontal="right" vertical="center"/>
      <protection/>
    </xf>
    <xf numFmtId="0" fontId="0" fillId="0" borderId="41" xfId="89" applyFont="1" applyFill="1" applyBorder="1" applyAlignment="1">
      <alignment horizontal="center" vertical="center" wrapText="1"/>
      <protection/>
    </xf>
    <xf numFmtId="0" fontId="0" fillId="0" borderId="42" xfId="89" applyFont="1" applyFill="1" applyBorder="1">
      <alignment/>
      <protection/>
    </xf>
    <xf numFmtId="0" fontId="0" fillId="0" borderId="43" xfId="89" applyFont="1" applyFill="1" applyBorder="1">
      <alignment/>
      <protection/>
    </xf>
    <xf numFmtId="0" fontId="0" fillId="0" borderId="41" xfId="89" applyFont="1" applyFill="1" applyBorder="1" applyAlignment="1">
      <alignment horizontal="left" vertical="center" wrapText="1"/>
      <protection/>
    </xf>
    <xf numFmtId="0" fontId="15" fillId="0" borderId="19" xfId="89" applyFont="1" applyFill="1" applyBorder="1" applyAlignment="1">
      <alignment vertical="center" wrapText="1"/>
      <protection/>
    </xf>
    <xf numFmtId="0" fontId="9" fillId="0" borderId="19" xfId="89" applyFont="1" applyFill="1" applyBorder="1" applyAlignment="1">
      <alignment vertical="center" wrapText="1"/>
      <protection/>
    </xf>
    <xf numFmtId="4" fontId="9" fillId="0" borderId="19" xfId="89" applyNumberFormat="1" applyFont="1" applyFill="1" applyBorder="1" applyAlignment="1">
      <alignment vertical="center" wrapText="1"/>
      <protection/>
    </xf>
    <xf numFmtId="0" fontId="16" fillId="0" borderId="19" xfId="89" applyFont="1" applyFill="1" applyBorder="1" applyAlignment="1">
      <alignment horizontal="center" vertical="center" wrapText="1"/>
      <protection/>
    </xf>
    <xf numFmtId="185" fontId="0" fillId="0" borderId="19" xfId="89" applyNumberFormat="1" applyFont="1" applyFill="1" applyBorder="1" applyAlignment="1">
      <alignment horizontal="left" vertical="top" wrapText="1"/>
      <protection/>
    </xf>
    <xf numFmtId="0" fontId="0" fillId="0" borderId="19" xfId="89" applyFont="1" applyFill="1" applyBorder="1" applyAlignment="1">
      <alignment horizontal="left" vertical="center" wrapText="1"/>
      <protection/>
    </xf>
    <xf numFmtId="0" fontId="0" fillId="0" borderId="19" xfId="89" applyFont="1" applyFill="1" applyBorder="1" applyAlignment="1">
      <alignment horizontal="center" vertical="center" wrapText="1"/>
      <protection/>
    </xf>
    <xf numFmtId="2" fontId="0" fillId="0" borderId="44" xfId="89" applyNumberFormat="1" applyFont="1" applyFill="1" applyBorder="1" applyAlignment="1">
      <alignment horizontal="left" vertical="center" wrapText="1"/>
      <protection/>
    </xf>
    <xf numFmtId="2" fontId="0" fillId="0" borderId="43" xfId="89" applyNumberFormat="1" applyFont="1" applyFill="1" applyBorder="1" applyAlignment="1">
      <alignment horizontal="left" vertical="center" wrapText="1"/>
      <protection/>
    </xf>
    <xf numFmtId="2" fontId="0" fillId="0" borderId="41" xfId="89" applyNumberFormat="1" applyFont="1" applyFill="1" applyBorder="1" applyAlignment="1">
      <alignment horizontal="left" vertical="center" wrapText="1"/>
      <protection/>
    </xf>
    <xf numFmtId="0" fontId="0" fillId="0" borderId="44" xfId="89" applyFont="1" applyFill="1" applyBorder="1" applyAlignment="1">
      <alignment horizontal="center" vertical="center" wrapText="1"/>
      <protection/>
    </xf>
    <xf numFmtId="179" fontId="0" fillId="0" borderId="43" xfId="107" applyFont="1" applyFill="1" applyBorder="1" applyAlignment="1" applyProtection="1">
      <alignment horizontal="right" vertical="center" wrapText="1"/>
      <protection/>
    </xf>
    <xf numFmtId="179" fontId="0" fillId="0" borderId="41" xfId="107" applyFont="1" applyFill="1" applyBorder="1" applyAlignment="1" applyProtection="1">
      <alignment horizontal="right" vertical="center" wrapText="1"/>
      <protection/>
    </xf>
    <xf numFmtId="0" fontId="0" fillId="0" borderId="19" xfId="89" applyFont="1" applyFill="1" applyBorder="1">
      <alignment/>
      <protection/>
    </xf>
    <xf numFmtId="181" fontId="14" fillId="0" borderId="19" xfId="89" applyNumberFormat="1" applyFont="1" applyFill="1" applyBorder="1" applyAlignment="1">
      <alignment horizontal="center" vertical="center" wrapText="1"/>
      <protection/>
    </xf>
    <xf numFmtId="181" fontId="14" fillId="0" borderId="19" xfId="89" applyNumberFormat="1" applyFont="1" applyFill="1" applyBorder="1" applyAlignment="1">
      <alignment vertical="center" wrapText="1"/>
      <protection/>
    </xf>
    <xf numFmtId="0" fontId="0" fillId="0" borderId="19" xfId="89" applyFont="1" applyFill="1" applyBorder="1" applyAlignment="1">
      <alignment vertical="center" wrapText="1"/>
      <protection/>
    </xf>
    <xf numFmtId="181" fontId="14" fillId="0" borderId="31" xfId="89" applyNumberFormat="1" applyFont="1" applyFill="1" applyBorder="1" applyAlignment="1">
      <alignment vertical="center" wrapText="1"/>
      <protection/>
    </xf>
    <xf numFmtId="181" fontId="14" fillId="0" borderId="31" xfId="89" applyNumberFormat="1" applyFont="1" applyFill="1" applyBorder="1" applyAlignment="1">
      <alignment horizontal="center" vertical="center" wrapText="1"/>
      <protection/>
    </xf>
    <xf numFmtId="0" fontId="0" fillId="0" borderId="31" xfId="89" applyFont="1" applyFill="1" applyBorder="1">
      <alignment/>
      <protection/>
    </xf>
    <xf numFmtId="0" fontId="0" fillId="0" borderId="23" xfId="89" applyFont="1" applyFill="1" applyBorder="1" applyAlignment="1">
      <alignment horizontal="center" vertical="center" wrapText="1"/>
      <protection/>
    </xf>
    <xf numFmtId="0" fontId="16" fillId="0" borderId="23" xfId="89" applyFont="1" applyFill="1" applyBorder="1" applyAlignment="1">
      <alignment vertical="center" wrapText="1"/>
      <protection/>
    </xf>
    <xf numFmtId="181" fontId="1" fillId="0" borderId="21" xfId="89" applyNumberFormat="1" applyFont="1" applyFill="1" applyBorder="1" applyAlignment="1">
      <alignment horizontal="right" vertical="center" wrapText="1"/>
      <protection/>
    </xf>
    <xf numFmtId="181" fontId="10" fillId="0" borderId="21" xfId="89" applyNumberFormat="1" applyFont="1" applyFill="1" applyBorder="1" applyAlignment="1">
      <alignment horizontal="center" vertical="center" wrapText="1"/>
      <protection/>
    </xf>
    <xf numFmtId="0" fontId="0" fillId="0" borderId="21" xfId="89" applyFont="1" applyFill="1" applyBorder="1" applyAlignment="1">
      <alignment vertical="center" wrapText="1"/>
      <protection/>
    </xf>
    <xf numFmtId="179" fontId="1" fillId="0" borderId="21" xfId="89" applyNumberFormat="1" applyFont="1" applyFill="1" applyBorder="1">
      <alignment/>
      <protection/>
    </xf>
    <xf numFmtId="0" fontId="0" fillId="0" borderId="21" xfId="89" applyFont="1" applyFill="1" applyBorder="1">
      <alignment/>
      <protection/>
    </xf>
    <xf numFmtId="0" fontId="1" fillId="58" borderId="27" xfId="0" applyFont="1" applyFill="1" applyBorder="1" applyAlignment="1">
      <alignment/>
    </xf>
    <xf numFmtId="44" fontId="1" fillId="58" borderId="45" xfId="0" applyNumberFormat="1" applyFont="1" applyFill="1" applyBorder="1" applyAlignment="1">
      <alignment/>
    </xf>
    <xf numFmtId="179" fontId="0" fillId="0" borderId="46" xfId="89" applyNumberFormat="1" applyFont="1" applyFill="1" applyBorder="1" applyAlignment="1">
      <alignment vertical="center" wrapText="1"/>
      <protection/>
    </xf>
    <xf numFmtId="179" fontId="0" fillId="0" borderId="47" xfId="89" applyNumberFormat="1" applyFont="1" applyFill="1" applyBorder="1" applyAlignment="1">
      <alignment vertical="center" wrapText="1"/>
      <protection/>
    </xf>
    <xf numFmtId="0" fontId="0" fillId="0" borderId="31" xfId="89" applyFont="1" applyFill="1" applyBorder="1" applyAlignment="1">
      <alignment horizontal="center" vertical="center" wrapText="1"/>
      <protection/>
    </xf>
    <xf numFmtId="0" fontId="0" fillId="0" borderId="31" xfId="89" applyFont="1" applyFill="1" applyBorder="1" applyAlignment="1">
      <alignment vertical="center" wrapText="1"/>
      <protection/>
    </xf>
    <xf numFmtId="184" fontId="1" fillId="0" borderId="19"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44" fontId="0" fillId="0" borderId="20" xfId="0" applyNumberFormat="1" applyFont="1" applyFill="1" applyBorder="1" applyAlignment="1">
      <alignment horizontal="center" vertical="center" wrapText="1"/>
    </xf>
    <xf numFmtId="184" fontId="1"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184" fontId="0" fillId="0" borderId="28" xfId="0" applyNumberFormat="1" applyFont="1" applyFill="1" applyBorder="1" applyAlignment="1">
      <alignment horizontal="center" vertical="center" wrapText="1"/>
    </xf>
    <xf numFmtId="44" fontId="0" fillId="0" borderId="28" xfId="0" applyNumberFormat="1" applyFont="1" applyFill="1" applyBorder="1" applyAlignment="1">
      <alignment horizontal="center" vertical="center" wrapText="1"/>
    </xf>
    <xf numFmtId="184" fontId="1" fillId="0" borderId="28" xfId="0" applyNumberFormat="1" applyFont="1" applyFill="1" applyBorder="1" applyAlignment="1">
      <alignment horizontal="center" vertical="center" wrapText="1"/>
    </xf>
    <xf numFmtId="0" fontId="0" fillId="0" borderId="48" xfId="0" applyFill="1" applyBorder="1" applyAlignment="1">
      <alignment horizontal="center"/>
    </xf>
    <xf numFmtId="181" fontId="65" fillId="0" borderId="49" xfId="0" applyNumberFormat="1" applyFont="1" applyFill="1" applyBorder="1" applyAlignment="1">
      <alignment horizontal="right" vertical="center" wrapText="1"/>
    </xf>
    <xf numFmtId="0" fontId="0" fillId="0" borderId="48" xfId="0" applyBorder="1" applyAlignment="1">
      <alignment horizontal="center"/>
    </xf>
    <xf numFmtId="183" fontId="0" fillId="0" borderId="50" xfId="0" applyNumberFormat="1" applyFill="1" applyBorder="1" applyAlignment="1">
      <alignment vertical="center"/>
    </xf>
    <xf numFmtId="181" fontId="0" fillId="0" borderId="49" xfId="0" applyNumberFormat="1" applyFill="1" applyBorder="1" applyAlignment="1">
      <alignment vertical="center"/>
    </xf>
    <xf numFmtId="181" fontId="0" fillId="0" borderId="50" xfId="0" applyNumberFormat="1" applyFill="1" applyBorder="1" applyAlignment="1">
      <alignment vertical="center"/>
    </xf>
    <xf numFmtId="181" fontId="0" fillId="0" borderId="50" xfId="0" applyNumberFormat="1" applyFill="1" applyBorder="1" applyAlignment="1">
      <alignment horizontal="right" vertical="center"/>
    </xf>
    <xf numFmtId="0" fontId="0" fillId="0" borderId="51" xfId="0" applyFill="1" applyBorder="1" applyAlignment="1">
      <alignment horizontal="center"/>
    </xf>
    <xf numFmtId="181" fontId="65" fillId="0" borderId="50" xfId="0" applyNumberFormat="1" applyFont="1" applyFill="1" applyBorder="1" applyAlignment="1">
      <alignment horizontal="right" vertical="center" wrapText="1"/>
    </xf>
    <xf numFmtId="0" fontId="1" fillId="0" borderId="31" xfId="0" applyFont="1" applyFill="1" applyBorder="1" applyAlignment="1">
      <alignment horizontal="center" vertical="center" wrapText="1"/>
    </xf>
    <xf numFmtId="0" fontId="17" fillId="56" borderId="29" xfId="0" applyFont="1" applyFill="1" applyBorder="1" applyAlignment="1">
      <alignment horizontal="center" vertical="center"/>
    </xf>
    <xf numFmtId="0" fontId="1" fillId="56" borderId="29" xfId="0" applyFont="1" applyFill="1" applyBorder="1" applyAlignment="1">
      <alignment horizontal="center"/>
    </xf>
    <xf numFmtId="0" fontId="0" fillId="0" borderId="48" xfId="0" applyFont="1" applyFill="1" applyBorder="1" applyAlignment="1">
      <alignment horizontal="center" vertical="center" wrapText="1"/>
    </xf>
    <xf numFmtId="0" fontId="0" fillId="0" borderId="22" xfId="0" applyFont="1" applyFill="1" applyBorder="1" applyAlignment="1">
      <alignment/>
    </xf>
    <xf numFmtId="0" fontId="36" fillId="0" borderId="22" xfId="0" applyFont="1" applyFill="1" applyBorder="1" applyAlignment="1">
      <alignment horizontal="center"/>
    </xf>
    <xf numFmtId="181" fontId="36" fillId="0" borderId="49" xfId="0" applyNumberFormat="1" applyFont="1" applyFill="1" applyBorder="1" applyAlignment="1">
      <alignment/>
    </xf>
    <xf numFmtId="0" fontId="0" fillId="0" borderId="51" xfId="0" applyFont="1" applyFill="1" applyBorder="1" applyAlignment="1">
      <alignment horizontal="center" vertical="center" wrapText="1"/>
    </xf>
    <xf numFmtId="0" fontId="0" fillId="0" borderId="34" xfId="0" applyFont="1" applyFill="1" applyBorder="1" applyAlignment="1">
      <alignment/>
    </xf>
    <xf numFmtId="0" fontId="36" fillId="0" borderId="34" xfId="0" applyFont="1" applyFill="1" applyBorder="1" applyAlignment="1">
      <alignment horizontal="center"/>
    </xf>
    <xf numFmtId="181" fontId="0" fillId="0" borderId="50" xfId="0" applyNumberFormat="1" applyFont="1" applyFill="1" applyBorder="1" applyAlignment="1">
      <alignment/>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181" fontId="1" fillId="0" borderId="54" xfId="0" applyNumberFormat="1"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vertical="center" wrapText="1"/>
    </xf>
    <xf numFmtId="0" fontId="36" fillId="0" borderId="56" xfId="0" applyFont="1" applyFill="1" applyBorder="1" applyAlignment="1">
      <alignment horizontal="center" vertical="center" wrapText="1"/>
    </xf>
    <xf numFmtId="0" fontId="36" fillId="0" borderId="22" xfId="0" applyFont="1" applyFill="1" applyBorder="1" applyAlignment="1">
      <alignment horizontal="center" vertical="center" wrapText="1"/>
    </xf>
    <xf numFmtId="181" fontId="36" fillId="0" borderId="49" xfId="0" applyNumberFormat="1" applyFont="1" applyBorder="1" applyAlignment="1">
      <alignment/>
    </xf>
    <xf numFmtId="0" fontId="36" fillId="0" borderId="22" xfId="0" applyFont="1" applyFill="1" applyBorder="1" applyAlignment="1">
      <alignment/>
    </xf>
    <xf numFmtId="0" fontId="36" fillId="0" borderId="56" xfId="0" applyFont="1" applyFill="1" applyBorder="1" applyAlignment="1">
      <alignment/>
    </xf>
    <xf numFmtId="0" fontId="0" fillId="0" borderId="35" xfId="0" applyFont="1" applyFill="1" applyBorder="1" applyAlignment="1">
      <alignment horizontal="center" vertical="center" wrapText="1"/>
    </xf>
    <xf numFmtId="0" fontId="1" fillId="0" borderId="36" xfId="0" applyFont="1" applyFill="1" applyBorder="1" applyAlignment="1">
      <alignment vertical="center" wrapText="1"/>
    </xf>
    <xf numFmtId="0" fontId="0" fillId="0" borderId="36" xfId="0" applyFont="1" applyFill="1" applyBorder="1" applyAlignment="1">
      <alignment horizontal="center" vertical="center" wrapText="1"/>
    </xf>
    <xf numFmtId="181" fontId="1" fillId="0" borderId="37" xfId="0" applyNumberFormat="1" applyFont="1" applyFill="1" applyBorder="1" applyAlignment="1">
      <alignment vertical="center" wrapText="1"/>
    </xf>
    <xf numFmtId="0" fontId="36" fillId="0" borderId="28" xfId="0" applyFont="1" applyFill="1" applyBorder="1" applyAlignment="1">
      <alignment horizontal="center" vertical="center" wrapText="1"/>
    </xf>
    <xf numFmtId="182" fontId="36" fillId="0" borderId="57" xfId="0" applyNumberFormat="1" applyFont="1" applyFill="1" applyBorder="1" applyAlignment="1">
      <alignment vertical="center" wrapText="1"/>
    </xf>
    <xf numFmtId="0" fontId="36" fillId="0" borderId="20" xfId="0" applyFont="1" applyFill="1" applyBorder="1" applyAlignment="1">
      <alignment/>
    </xf>
    <xf numFmtId="0" fontId="36" fillId="0" borderId="20" xfId="0" applyFont="1" applyFill="1" applyBorder="1" applyAlignment="1">
      <alignment horizontal="center"/>
    </xf>
    <xf numFmtId="183" fontId="36" fillId="0" borderId="58" xfId="0" applyNumberFormat="1" applyFont="1" applyFill="1" applyBorder="1" applyAlignment="1">
      <alignment/>
    </xf>
    <xf numFmtId="181" fontId="1" fillId="0" borderId="37" xfId="0" applyNumberFormat="1" applyFont="1" applyFill="1" applyBorder="1" applyAlignment="1">
      <alignment horizontal="right" vertical="center" wrapText="1"/>
    </xf>
    <xf numFmtId="0" fontId="36" fillId="0" borderId="19" xfId="0" applyFont="1" applyFill="1" applyBorder="1" applyAlignment="1">
      <alignment horizontal="center" vertical="center" wrapText="1"/>
    </xf>
    <xf numFmtId="182" fontId="36" fillId="0" borderId="46" xfId="0" applyNumberFormat="1" applyFont="1" applyFill="1" applyBorder="1" applyAlignment="1">
      <alignment vertical="center" wrapText="1"/>
    </xf>
    <xf numFmtId="0" fontId="36" fillId="0" borderId="32" xfId="0" applyFont="1" applyFill="1" applyBorder="1" applyAlignment="1">
      <alignment horizontal="center"/>
    </xf>
    <xf numFmtId="0" fontId="36" fillId="0" borderId="20" xfId="0" applyFont="1" applyFill="1" applyBorder="1" applyAlignment="1">
      <alignment horizontal="center" vertical="center" wrapText="1"/>
    </xf>
    <xf numFmtId="0" fontId="38" fillId="0" borderId="35" xfId="0" applyFont="1" applyBorder="1" applyAlignment="1">
      <alignment horizontal="center" wrapText="1"/>
    </xf>
    <xf numFmtId="182" fontId="36" fillId="0" borderId="58" xfId="0" applyNumberFormat="1" applyFont="1" applyFill="1" applyBorder="1" applyAlignment="1">
      <alignment vertical="center" wrapText="1"/>
    </xf>
    <xf numFmtId="0" fontId="0" fillId="0" borderId="27" xfId="0" applyFont="1" applyFill="1" applyBorder="1" applyAlignment="1">
      <alignment horizontal="center"/>
    </xf>
    <xf numFmtId="0" fontId="1" fillId="0" borderId="29" xfId="0" applyFont="1" applyFill="1" applyBorder="1" applyAlignment="1">
      <alignment/>
    </xf>
    <xf numFmtId="0" fontId="1" fillId="0" borderId="29" xfId="0" applyFont="1" applyFill="1" applyBorder="1" applyAlignment="1">
      <alignment horizontal="center"/>
    </xf>
    <xf numFmtId="182" fontId="1" fillId="0" borderId="45" xfId="0" applyNumberFormat="1" applyFont="1" applyFill="1" applyBorder="1" applyAlignment="1">
      <alignment horizontal="right"/>
    </xf>
    <xf numFmtId="183" fontId="36" fillId="0" borderId="59" xfId="0" applyNumberFormat="1" applyFont="1" applyFill="1" applyBorder="1" applyAlignment="1">
      <alignment vertical="center" wrapText="1"/>
    </xf>
    <xf numFmtId="0" fontId="0" fillId="0" borderId="22" xfId="0" applyFont="1" applyFill="1" applyBorder="1" applyAlignment="1">
      <alignment vertical="center" wrapText="1"/>
    </xf>
    <xf numFmtId="183" fontId="36" fillId="0" borderId="49" xfId="0" applyNumberFormat="1" applyFont="1" applyFill="1" applyBorder="1" applyAlignment="1">
      <alignment vertical="center" wrapText="1"/>
    </xf>
    <xf numFmtId="0" fontId="0" fillId="0" borderId="34" xfId="0" applyFont="1" applyFill="1" applyBorder="1" applyAlignment="1">
      <alignment vertical="center" wrapText="1"/>
    </xf>
    <xf numFmtId="0" fontId="36" fillId="0" borderId="34" xfId="0" applyFont="1" applyFill="1" applyBorder="1" applyAlignment="1">
      <alignment horizontal="center" vertical="center" wrapText="1"/>
    </xf>
    <xf numFmtId="183" fontId="36" fillId="0" borderId="50" xfId="0" applyNumberFormat="1" applyFont="1" applyFill="1" applyBorder="1" applyAlignment="1">
      <alignment vertical="center" wrapText="1"/>
    </xf>
    <xf numFmtId="0" fontId="39" fillId="0" borderId="36" xfId="0" applyFont="1" applyBorder="1" applyAlignment="1">
      <alignment horizontal="center" vertical="center"/>
    </xf>
    <xf numFmtId="181" fontId="40" fillId="0" borderId="37" xfId="0" applyNumberFormat="1" applyFont="1" applyBorder="1" applyAlignment="1">
      <alignment horizontal="right" vertical="center" wrapText="1"/>
    </xf>
    <xf numFmtId="0" fontId="0" fillId="0" borderId="53" xfId="0" applyFont="1" applyFill="1" applyBorder="1" applyAlignment="1">
      <alignment horizontal="left"/>
    </xf>
    <xf numFmtId="0" fontId="36" fillId="0" borderId="53" xfId="0" applyFont="1" applyFill="1" applyBorder="1" applyAlignment="1">
      <alignment horizontal="center"/>
    </xf>
    <xf numFmtId="181" fontId="36" fillId="0" borderId="54" xfId="0" applyNumberFormat="1" applyFont="1" applyFill="1" applyBorder="1" applyAlignment="1">
      <alignment horizontal="right" vertical="center"/>
    </xf>
    <xf numFmtId="182" fontId="36" fillId="0" borderId="50" xfId="0" applyNumberFormat="1" applyFont="1" applyFill="1" applyBorder="1" applyAlignment="1">
      <alignment vertical="center" wrapText="1"/>
    </xf>
    <xf numFmtId="182" fontId="0" fillId="0" borderId="59" xfId="0" applyNumberFormat="1" applyFont="1" applyFill="1" applyBorder="1" applyAlignment="1">
      <alignment vertical="center" wrapText="1"/>
    </xf>
    <xf numFmtId="182" fontId="0" fillId="0" borderId="49" xfId="0" applyNumberFormat="1" applyFont="1" applyFill="1" applyBorder="1" applyAlignment="1">
      <alignment vertical="center" wrapText="1"/>
    </xf>
    <xf numFmtId="182" fontId="0" fillId="0" borderId="50" xfId="0" applyNumberFormat="1" applyFont="1" applyFill="1" applyBorder="1" applyAlignment="1">
      <alignment vertical="center" wrapText="1"/>
    </xf>
    <xf numFmtId="181" fontId="1" fillId="0" borderId="37" xfId="0" applyNumberFormat="1" applyFont="1" applyBorder="1" applyAlignment="1">
      <alignment horizontal="right" vertical="top" wrapText="1"/>
    </xf>
    <xf numFmtId="0" fontId="1" fillId="0" borderId="35" xfId="0" applyFont="1" applyBorder="1" applyAlignment="1">
      <alignment wrapText="1"/>
    </xf>
    <xf numFmtId="0" fontId="1" fillId="0" borderId="36" xfId="0" applyFont="1" applyBorder="1" applyAlignment="1">
      <alignment wrapText="1"/>
    </xf>
    <xf numFmtId="0" fontId="0" fillId="0" borderId="36" xfId="0" applyFont="1" applyBorder="1" applyAlignment="1">
      <alignment horizontal="center" wrapText="1"/>
    </xf>
    <xf numFmtId="181" fontId="1" fillId="0" borderId="37" xfId="0" applyNumberFormat="1" applyFont="1" applyBorder="1" applyAlignment="1">
      <alignment horizontal="right" wrapText="1"/>
    </xf>
    <xf numFmtId="0" fontId="0" fillId="0" borderId="30" xfId="0" applyFont="1" applyFill="1" applyBorder="1" applyAlignment="1">
      <alignment horizontal="center"/>
    </xf>
    <xf numFmtId="0" fontId="0" fillId="0" borderId="23" xfId="0" applyFont="1" applyFill="1" applyBorder="1" applyAlignment="1">
      <alignment horizontal="center"/>
    </xf>
    <xf numFmtId="0" fontId="1" fillId="0" borderId="0" xfId="0" applyFont="1" applyAlignment="1">
      <alignment wrapText="1"/>
    </xf>
    <xf numFmtId="181" fontId="1" fillId="0" borderId="0" xfId="0" applyNumberFormat="1" applyFont="1" applyAlignment="1">
      <alignment horizontal="right" wrapText="1"/>
    </xf>
    <xf numFmtId="0" fontId="0" fillId="0" borderId="0" xfId="0" applyFont="1" applyFill="1" applyAlignment="1">
      <alignment horizontal="center"/>
    </xf>
    <xf numFmtId="0" fontId="1" fillId="0" borderId="0" xfId="0" applyFont="1" applyFill="1" applyAlignment="1">
      <alignment vertical="center" wrapText="1"/>
    </xf>
    <xf numFmtId="0" fontId="0" fillId="0" borderId="0" xfId="0" applyFont="1" applyFill="1" applyAlignment="1">
      <alignment horizontal="center" vertical="center" wrapText="1"/>
    </xf>
    <xf numFmtId="181" fontId="1" fillId="0" borderId="0" xfId="0" applyNumberFormat="1" applyFont="1" applyFill="1" applyAlignment="1">
      <alignment vertical="center" wrapText="1"/>
    </xf>
    <xf numFmtId="0" fontId="36" fillId="0" borderId="31" xfId="0" applyFont="1" applyFill="1" applyBorder="1" applyAlignment="1">
      <alignment/>
    </xf>
    <xf numFmtId="0" fontId="36" fillId="0" borderId="31" xfId="0" applyFont="1" applyFill="1" applyBorder="1" applyAlignment="1">
      <alignment horizontal="center"/>
    </xf>
    <xf numFmtId="44" fontId="36" fillId="0" borderId="47" xfId="104" applyFont="1" applyBorder="1" applyAlignment="1">
      <alignment/>
    </xf>
    <xf numFmtId="44" fontId="36" fillId="0" borderId="46" xfId="104" applyFont="1" applyFill="1" applyBorder="1" applyAlignment="1">
      <alignment vertical="center" wrapText="1"/>
    </xf>
    <xf numFmtId="0" fontId="0" fillId="0" borderId="19" xfId="0" applyFont="1" applyFill="1" applyBorder="1" applyAlignment="1">
      <alignment horizontal="center"/>
    </xf>
    <xf numFmtId="44" fontId="0" fillId="0" borderId="46" xfId="104" applyFont="1" applyFill="1" applyBorder="1" applyAlignment="1">
      <alignment/>
    </xf>
    <xf numFmtId="0" fontId="0" fillId="0" borderId="33" xfId="0" applyFont="1" applyFill="1" applyBorder="1" applyAlignment="1">
      <alignment horizontal="center" vertical="center" wrapText="1"/>
    </xf>
    <xf numFmtId="0" fontId="0" fillId="0" borderId="21" xfId="0" applyFont="1" applyFill="1" applyBorder="1" applyAlignment="1">
      <alignment/>
    </xf>
    <xf numFmtId="0" fontId="0" fillId="0" borderId="21" xfId="0" applyFont="1" applyFill="1" applyBorder="1" applyAlignment="1">
      <alignment horizontal="center"/>
    </xf>
    <xf numFmtId="44" fontId="0" fillId="0" borderId="60" xfId="104" applyFont="1" applyFill="1" applyBorder="1" applyAlignment="1">
      <alignment/>
    </xf>
    <xf numFmtId="0" fontId="0" fillId="0" borderId="61" xfId="0" applyFont="1" applyFill="1" applyBorder="1" applyAlignment="1">
      <alignment horizontal="center" vertical="center" wrapText="1"/>
    </xf>
    <xf numFmtId="0" fontId="1" fillId="0" borderId="62" xfId="0" applyFont="1" applyFill="1" applyBorder="1" applyAlignment="1">
      <alignment vertical="center" wrapText="1"/>
    </xf>
    <xf numFmtId="0" fontId="0" fillId="0" borderId="62" xfId="0" applyFont="1" applyFill="1" applyBorder="1" applyAlignment="1">
      <alignment vertical="center" wrapText="1"/>
    </xf>
    <xf numFmtId="181" fontId="1" fillId="0" borderId="63" xfId="0" applyNumberFormat="1" applyFont="1" applyFill="1" applyBorder="1" applyAlignment="1">
      <alignment vertical="center" wrapText="1"/>
    </xf>
    <xf numFmtId="0" fontId="0" fillId="0" borderId="24" xfId="0" applyFont="1" applyBorder="1" applyAlignment="1">
      <alignment horizontal="center" vertical="center" wrapText="1"/>
    </xf>
    <xf numFmtId="0" fontId="0" fillId="0" borderId="28" xfId="0" applyFont="1" applyFill="1" applyBorder="1" applyAlignment="1">
      <alignment horizontal="left" vertical="center" wrapText="1"/>
    </xf>
    <xf numFmtId="182" fontId="0" fillId="0" borderId="57" xfId="0" applyNumberFormat="1" applyFont="1" applyFill="1" applyBorder="1" applyAlignment="1">
      <alignment horizontal="right" vertical="center" wrapText="1"/>
    </xf>
    <xf numFmtId="0" fontId="0" fillId="0" borderId="23" xfId="0" applyFont="1" applyBorder="1" applyAlignment="1">
      <alignment horizontal="center" vertical="center" wrapText="1"/>
    </xf>
    <xf numFmtId="182" fontId="0" fillId="0" borderId="46" xfId="0" applyNumberFormat="1" applyFont="1" applyFill="1" applyBorder="1" applyAlignment="1">
      <alignment horizontal="right" vertical="center" wrapText="1"/>
    </xf>
    <xf numFmtId="0" fontId="0" fillId="0" borderId="32" xfId="0" applyFont="1" applyBorder="1" applyAlignment="1">
      <alignment horizontal="center" vertical="center" wrapText="1"/>
    </xf>
    <xf numFmtId="182" fontId="0" fillId="0" borderId="58" xfId="0" applyNumberFormat="1" applyFont="1" applyFill="1" applyBorder="1" applyAlignment="1">
      <alignment horizontal="right" vertical="center" wrapText="1"/>
    </xf>
    <xf numFmtId="0" fontId="38" fillId="0" borderId="27" xfId="0" applyFont="1" applyBorder="1" applyAlignment="1">
      <alignment horizontal="center" wrapText="1"/>
    </xf>
    <xf numFmtId="181" fontId="1" fillId="0" borderId="45" xfId="0" applyNumberFormat="1" applyFont="1" applyFill="1" applyBorder="1" applyAlignment="1">
      <alignment horizontal="right" vertical="center" wrapText="1"/>
    </xf>
    <xf numFmtId="0" fontId="0" fillId="0" borderId="28" xfId="0" applyFont="1" applyFill="1" applyBorder="1" applyAlignment="1">
      <alignment horizontal="left" wrapText="1"/>
    </xf>
    <xf numFmtId="0" fontId="0" fillId="0" borderId="28" xfId="0" applyFont="1" applyFill="1" applyBorder="1" applyAlignment="1">
      <alignment horizontal="center" wrapText="1"/>
    </xf>
    <xf numFmtId="182" fontId="0" fillId="0" borderId="57" xfId="0" applyNumberFormat="1" applyFont="1" applyFill="1" applyBorder="1" applyAlignment="1">
      <alignment horizontal="right" wrapText="1"/>
    </xf>
    <xf numFmtId="0" fontId="0" fillId="0" borderId="19" xfId="0" applyFont="1" applyFill="1" applyBorder="1" applyAlignment="1">
      <alignment horizontal="left" wrapText="1"/>
    </xf>
    <xf numFmtId="0" fontId="0" fillId="0" borderId="19" xfId="0" applyFont="1" applyFill="1" applyBorder="1" applyAlignment="1">
      <alignment horizontal="center" wrapText="1"/>
    </xf>
    <xf numFmtId="182" fontId="0" fillId="0" borderId="46" xfId="0" applyNumberFormat="1" applyFont="1" applyFill="1" applyBorder="1" applyAlignment="1">
      <alignment horizontal="right" wrapText="1"/>
    </xf>
    <xf numFmtId="0" fontId="0" fillId="0" borderId="20" xfId="0" applyFont="1" applyFill="1" applyBorder="1" applyAlignment="1">
      <alignment horizontal="left" wrapText="1"/>
    </xf>
    <xf numFmtId="0" fontId="0" fillId="0" borderId="20" xfId="0" applyFont="1" applyFill="1" applyBorder="1" applyAlignment="1">
      <alignment horizontal="center" wrapText="1"/>
    </xf>
    <xf numFmtId="182" fontId="0" fillId="0" borderId="58" xfId="0" applyNumberFormat="1" applyFont="1" applyFill="1" applyBorder="1" applyAlignment="1">
      <alignment horizontal="right"/>
    </xf>
    <xf numFmtId="0" fontId="0" fillId="0" borderId="27" xfId="0" applyFont="1" applyFill="1" applyBorder="1" applyAlignment="1">
      <alignment horizontal="center" vertical="center" wrapText="1"/>
    </xf>
    <xf numFmtId="181" fontId="1" fillId="0" borderId="45" xfId="0" applyNumberFormat="1" applyFont="1" applyFill="1" applyBorder="1" applyAlignment="1">
      <alignment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vertical="center" wrapText="1"/>
    </xf>
    <xf numFmtId="0" fontId="36" fillId="0" borderId="53" xfId="0" applyFont="1" applyFill="1" applyBorder="1" applyAlignment="1">
      <alignment horizontal="center" vertical="center" wrapText="1"/>
    </xf>
    <xf numFmtId="183" fontId="36" fillId="0" borderId="54" xfId="0" applyNumberFormat="1" applyFont="1" applyFill="1" applyBorder="1" applyAlignment="1">
      <alignment vertical="center" wrapText="1"/>
    </xf>
    <xf numFmtId="0" fontId="0" fillId="0" borderId="28" xfId="0" applyFont="1" applyFill="1" applyBorder="1" applyAlignment="1">
      <alignment horizontal="left"/>
    </xf>
    <xf numFmtId="0" fontId="36" fillId="0" borderId="28" xfId="0" applyFont="1" applyFill="1" applyBorder="1" applyAlignment="1">
      <alignment horizontal="center"/>
    </xf>
    <xf numFmtId="182" fontId="36" fillId="0" borderId="57" xfId="0" applyNumberFormat="1" applyFont="1" applyFill="1" applyBorder="1" applyAlignment="1">
      <alignment horizontal="right"/>
    </xf>
    <xf numFmtId="0" fontId="0" fillId="0" borderId="19" xfId="0" applyFont="1" applyFill="1" applyBorder="1" applyAlignment="1">
      <alignment horizontal="left"/>
    </xf>
    <xf numFmtId="0" fontId="36" fillId="0" borderId="19" xfId="0" applyFont="1" applyFill="1" applyBorder="1" applyAlignment="1">
      <alignment horizontal="center"/>
    </xf>
    <xf numFmtId="182" fontId="36" fillId="0" borderId="46" xfId="0" applyNumberFormat="1" applyFont="1" applyFill="1" applyBorder="1" applyAlignment="1">
      <alignment horizontal="right"/>
    </xf>
    <xf numFmtId="0" fontId="0" fillId="0" borderId="20" xfId="0" applyFont="1" applyFill="1" applyBorder="1" applyAlignment="1">
      <alignment horizontal="left"/>
    </xf>
    <xf numFmtId="182" fontId="36" fillId="0" borderId="58" xfId="0" applyNumberFormat="1" applyFont="1" applyFill="1" applyBorder="1" applyAlignment="1">
      <alignment horizontal="right"/>
    </xf>
    <xf numFmtId="0" fontId="39" fillId="0" borderId="29" xfId="0" applyFont="1" applyBorder="1" applyAlignment="1">
      <alignment horizontal="center" vertical="center"/>
    </xf>
    <xf numFmtId="181" fontId="40" fillId="0" borderId="45" xfId="0" applyNumberFormat="1" applyFont="1" applyBorder="1" applyAlignment="1">
      <alignment horizontal="right" vertical="center" wrapText="1"/>
    </xf>
    <xf numFmtId="0" fontId="0" fillId="0" borderId="28" xfId="0" applyFont="1" applyFill="1" applyBorder="1" applyAlignment="1">
      <alignment horizontal="center"/>
    </xf>
    <xf numFmtId="183" fontId="0" fillId="0" borderId="57" xfId="0" applyNumberFormat="1" applyFont="1" applyFill="1" applyBorder="1" applyAlignment="1">
      <alignment/>
    </xf>
    <xf numFmtId="183" fontId="0" fillId="0" borderId="46" xfId="0" applyNumberFormat="1" applyFont="1" applyFill="1" applyBorder="1" applyAlignment="1">
      <alignment/>
    </xf>
    <xf numFmtId="0" fontId="0" fillId="0" borderId="20" xfId="0" applyFont="1" applyFill="1" applyBorder="1" applyAlignment="1">
      <alignment horizontal="center"/>
    </xf>
    <xf numFmtId="183" fontId="0" fillId="0" borderId="58" xfId="0" applyNumberFormat="1" applyFont="1" applyFill="1" applyBorder="1" applyAlignment="1">
      <alignment/>
    </xf>
    <xf numFmtId="44" fontId="36" fillId="0" borderId="59" xfId="104" applyFont="1" applyFill="1" applyBorder="1" applyAlignment="1">
      <alignment horizontal="center" vertical="center" wrapText="1"/>
    </xf>
    <xf numFmtId="44" fontId="36" fillId="0" borderId="50" xfId="104" applyFont="1" applyFill="1" applyBorder="1" applyAlignment="1">
      <alignment horizontal="center" vertical="center" wrapText="1"/>
    </xf>
    <xf numFmtId="181" fontId="0" fillId="0" borderId="0" xfId="0" applyNumberFormat="1" applyFont="1" applyAlignment="1">
      <alignment horizontal="right" wrapText="1"/>
    </xf>
    <xf numFmtId="0" fontId="0" fillId="0" borderId="62"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0" fontId="67" fillId="0" borderId="0" xfId="0" applyFont="1" applyFill="1" applyAlignment="1">
      <alignment vertical="center"/>
    </xf>
    <xf numFmtId="0" fontId="4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23" xfId="0" applyFill="1" applyBorder="1" applyAlignment="1">
      <alignment horizontal="center" vertical="center" wrapText="1"/>
    </xf>
    <xf numFmtId="0" fontId="0" fillId="0" borderId="46" xfId="0" applyFill="1" applyBorder="1" applyAlignment="1">
      <alignment vertical="center" wrapText="1"/>
    </xf>
    <xf numFmtId="0" fontId="0" fillId="0" borderId="33" xfId="0" applyFill="1" applyBorder="1" applyAlignment="1">
      <alignment horizontal="center" vertical="center" wrapText="1"/>
    </xf>
    <xf numFmtId="0" fontId="0" fillId="0" borderId="21" xfId="0" applyFont="1" applyFill="1" applyBorder="1" applyAlignment="1">
      <alignment vertical="center" wrapText="1"/>
    </xf>
    <xf numFmtId="0" fontId="0" fillId="0" borderId="60" xfId="0" applyFill="1" applyBorder="1" applyAlignment="1">
      <alignment vertical="center" wrapText="1"/>
    </xf>
    <xf numFmtId="0" fontId="0" fillId="0" borderId="24" xfId="0" applyBorder="1" applyAlignment="1">
      <alignment horizontal="center" vertical="center" wrapText="1"/>
    </xf>
    <xf numFmtId="0" fontId="0" fillId="0" borderId="28" xfId="0" applyFont="1" applyBorder="1" applyAlignment="1">
      <alignment vertical="center" wrapText="1"/>
    </xf>
    <xf numFmtId="0" fontId="0" fillId="0" borderId="57" xfId="0" applyBorder="1" applyAlignment="1">
      <alignment vertical="center" wrapText="1"/>
    </xf>
    <xf numFmtId="0" fontId="0" fillId="0" borderId="64" xfId="0" applyBorder="1" applyAlignment="1">
      <alignment horizontal="center" vertical="center" wrapText="1"/>
    </xf>
    <xf numFmtId="0" fontId="0" fillId="0" borderId="65" xfId="0" applyFont="1" applyBorder="1" applyAlignment="1">
      <alignment vertical="center" wrapText="1"/>
    </xf>
    <xf numFmtId="0" fontId="6" fillId="0" borderId="66" xfId="0" applyFont="1" applyFill="1" applyBorder="1" applyAlignment="1">
      <alignment horizontal="center" vertical="center" wrapText="1"/>
    </xf>
    <xf numFmtId="0" fontId="0" fillId="0" borderId="65" xfId="0" applyBorder="1" applyAlignment="1">
      <alignmen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67" xfId="0" applyBorder="1" applyAlignment="1">
      <alignment horizontal="center" vertical="center" wrapText="1"/>
    </xf>
    <xf numFmtId="0" fontId="0" fillId="0" borderId="31" xfId="0" applyFont="1" applyFill="1" applyBorder="1" applyAlignment="1">
      <alignment horizontal="center" vertical="center" wrapText="1"/>
    </xf>
    <xf numFmtId="14" fontId="1" fillId="0" borderId="31" xfId="0" applyNumberFormat="1" applyFont="1" applyFill="1" applyBorder="1" applyAlignment="1">
      <alignment horizontal="center" vertical="center" wrapText="1"/>
    </xf>
    <xf numFmtId="0" fontId="0" fillId="0" borderId="31" xfId="0" applyFont="1" applyFill="1" applyBorder="1" applyAlignment="1">
      <alignment vertical="center"/>
    </xf>
    <xf numFmtId="0" fontId="0" fillId="0" borderId="68" xfId="0" applyFont="1" applyFill="1" applyBorder="1" applyAlignment="1">
      <alignment vertical="center" wrapText="1"/>
    </xf>
    <xf numFmtId="0" fontId="0" fillId="0" borderId="68" xfId="0" applyFont="1" applyFill="1" applyBorder="1" applyAlignment="1">
      <alignment horizontal="center" vertical="center" wrapText="1"/>
    </xf>
    <xf numFmtId="181" fontId="0" fillId="0" borderId="68" xfId="0" applyNumberFormat="1" applyFont="1" applyFill="1" applyBorder="1" applyAlignment="1">
      <alignment horizontal="center" vertical="center" wrapText="1"/>
    </xf>
    <xf numFmtId="181" fontId="10" fillId="0" borderId="68" xfId="0" applyNumberFormat="1" applyFont="1" applyFill="1" applyBorder="1" applyAlignment="1">
      <alignment horizontal="center" vertical="center" wrapText="1"/>
    </xf>
    <xf numFmtId="182" fontId="36" fillId="0" borderId="69" xfId="71" applyFont="1" applyFill="1" applyBorder="1" applyAlignment="1">
      <alignment vertical="center" wrapText="1"/>
    </xf>
    <xf numFmtId="0" fontId="0" fillId="0" borderId="2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42" xfId="89" applyNumberFormat="1" applyFont="1" applyFill="1" applyBorder="1" applyAlignment="1">
      <alignment horizontal="center"/>
      <protection/>
    </xf>
    <xf numFmtId="0" fontId="0" fillId="0" borderId="43" xfId="89" applyNumberFormat="1" applyFont="1" applyFill="1" applyBorder="1" applyAlignment="1">
      <alignment horizontal="center"/>
      <protection/>
    </xf>
    <xf numFmtId="0" fontId="0" fillId="0" borderId="43" xfId="89" applyFont="1" applyFill="1" applyBorder="1" applyAlignment="1">
      <alignment horizontal="center"/>
      <protection/>
    </xf>
    <xf numFmtId="0" fontId="0" fillId="0" borderId="31" xfId="89" applyFont="1" applyFill="1" applyBorder="1" applyAlignment="1">
      <alignment horizontal="center" vertical="top" wrapText="1"/>
      <protection/>
    </xf>
    <xf numFmtId="0" fontId="0" fillId="0" borderId="31" xfId="89" applyFont="1" applyFill="1" applyBorder="1" applyAlignment="1">
      <alignment vertical="top" wrapText="1"/>
      <protection/>
    </xf>
    <xf numFmtId="0" fontId="0" fillId="0" borderId="31" xfId="0" applyFont="1" applyFill="1" applyBorder="1" applyAlignment="1">
      <alignment/>
    </xf>
    <xf numFmtId="0" fontId="0" fillId="0" borderId="19" xfId="89" applyFont="1" applyFill="1" applyBorder="1" applyAlignment="1">
      <alignment horizontal="center" vertical="top" wrapText="1"/>
      <protection/>
    </xf>
    <xf numFmtId="0" fontId="0" fillId="0" borderId="19" xfId="89" applyFont="1" applyFill="1" applyBorder="1" applyAlignment="1">
      <alignment vertical="top" wrapText="1"/>
      <protection/>
    </xf>
    <xf numFmtId="186" fontId="0" fillId="0" borderId="19" xfId="89" applyNumberFormat="1" applyFont="1" applyFill="1" applyBorder="1" applyAlignment="1">
      <alignment horizontal="left" vertical="top" wrapText="1"/>
      <protection/>
    </xf>
    <xf numFmtId="187" fontId="0" fillId="0" borderId="19" xfId="89" applyNumberFormat="1" applyFont="1" applyFill="1" applyBorder="1" applyAlignment="1">
      <alignment horizontal="left" vertical="top" wrapText="1"/>
      <protection/>
    </xf>
    <xf numFmtId="0" fontId="0" fillId="0" borderId="19" xfId="89" applyNumberFormat="1" applyFont="1" applyFill="1" applyBorder="1" applyAlignment="1">
      <alignment horizontal="left" vertical="top" wrapText="1"/>
      <protection/>
    </xf>
    <xf numFmtId="0" fontId="0" fillId="0" borderId="33" xfId="0" applyFont="1" applyFill="1" applyBorder="1" applyAlignment="1">
      <alignment horizontal="center" vertical="center"/>
    </xf>
    <xf numFmtId="0" fontId="17" fillId="0" borderId="67" xfId="0" applyFont="1" applyBorder="1" applyAlignment="1">
      <alignment horizontal="center" vertical="center"/>
    </xf>
    <xf numFmtId="0" fontId="17" fillId="56" borderId="45" xfId="0" applyFont="1" applyFill="1" applyBorder="1" applyAlignment="1">
      <alignment horizontal="center" vertical="center"/>
    </xf>
    <xf numFmtId="0" fontId="65" fillId="0" borderId="57" xfId="0" applyFont="1" applyFill="1" applyBorder="1" applyAlignment="1">
      <alignment horizontal="center" vertical="center"/>
    </xf>
    <xf numFmtId="49" fontId="65" fillId="0" borderId="46" xfId="0" applyNumberFormat="1" applyFont="1" applyFill="1" applyBorder="1" applyAlignment="1">
      <alignment horizontal="center" vertical="center" wrapText="1"/>
    </xf>
    <xf numFmtId="0" fontId="0" fillId="0" borderId="46" xfId="0" applyFill="1" applyBorder="1" applyAlignment="1">
      <alignment horizontal="center" vertical="center"/>
    </xf>
    <xf numFmtId="0" fontId="65" fillId="0" borderId="46" xfId="0" applyFont="1" applyFill="1" applyBorder="1" applyAlignment="1">
      <alignment horizontal="center" vertical="center" wrapText="1"/>
    </xf>
    <xf numFmtId="0" fontId="65" fillId="0" borderId="46" xfId="0" applyFont="1" applyFill="1" applyBorder="1" applyAlignment="1">
      <alignment horizontal="center" vertical="center"/>
    </xf>
    <xf numFmtId="49" fontId="65" fillId="0" borderId="46" xfId="0" applyNumberFormat="1" applyFont="1" applyFill="1" applyBorder="1" applyAlignment="1">
      <alignment horizontal="center" vertical="center"/>
    </xf>
    <xf numFmtId="0" fontId="65" fillId="0" borderId="6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36" fillId="0" borderId="26" xfId="0" applyFont="1" applyFill="1" applyBorder="1" applyAlignment="1">
      <alignment/>
    </xf>
    <xf numFmtId="0" fontId="36" fillId="0" borderId="26" xfId="0" applyFont="1" applyFill="1" applyBorder="1" applyAlignment="1">
      <alignment horizontal="center"/>
    </xf>
    <xf numFmtId="44" fontId="36" fillId="0" borderId="67" xfId="104" applyFont="1" applyBorder="1" applyAlignment="1">
      <alignment/>
    </xf>
    <xf numFmtId="0" fontId="0" fillId="0" borderId="36" xfId="0" applyFont="1" applyFill="1" applyBorder="1" applyAlignment="1">
      <alignment vertical="center" wrapText="1"/>
    </xf>
    <xf numFmtId="0" fontId="1" fillId="0" borderId="35" xfId="0" applyFont="1" applyFill="1" applyBorder="1" applyAlignment="1">
      <alignment wrapText="1"/>
    </xf>
    <xf numFmtId="0" fontId="1" fillId="0" borderId="36" xfId="0" applyFont="1" applyFill="1" applyBorder="1" applyAlignment="1">
      <alignment wrapText="1"/>
    </xf>
    <xf numFmtId="0" fontId="0" fillId="0" borderId="36" xfId="0" applyFont="1" applyFill="1" applyBorder="1" applyAlignment="1">
      <alignment horizontal="center" wrapText="1"/>
    </xf>
    <xf numFmtId="181" fontId="1" fillId="0" borderId="37" xfId="0" applyNumberFormat="1" applyFont="1" applyFill="1" applyBorder="1" applyAlignment="1">
      <alignment horizontal="right" wrapText="1"/>
    </xf>
    <xf numFmtId="0" fontId="0" fillId="0" borderId="29" xfId="0" applyFont="1" applyFill="1" applyBorder="1" applyAlignment="1">
      <alignment horizontal="center" vertical="center" wrapText="1"/>
    </xf>
    <xf numFmtId="168" fontId="1" fillId="0" borderId="71" xfId="0" applyNumberFormat="1" applyFont="1" applyFill="1" applyBorder="1" applyAlignment="1">
      <alignment horizontal="right" vertical="center" wrapText="1"/>
    </xf>
    <xf numFmtId="168" fontId="10" fillId="0" borderId="71" xfId="0" applyNumberFormat="1" applyFont="1" applyFill="1" applyBorder="1" applyAlignment="1">
      <alignment horizontal="center" vertical="center" wrapText="1"/>
    </xf>
    <xf numFmtId="0" fontId="1" fillId="0" borderId="71" xfId="0" applyFont="1" applyFill="1" applyBorder="1" applyAlignment="1">
      <alignment vertical="center" wrapText="1"/>
    </xf>
    <xf numFmtId="44" fontId="1" fillId="0" borderId="71" xfId="0" applyNumberFormat="1" applyFont="1" applyFill="1" applyBorder="1" applyAlignment="1">
      <alignment/>
    </xf>
    <xf numFmtId="0" fontId="1" fillId="0" borderId="71" xfId="0" applyFont="1" applyFill="1" applyBorder="1" applyAlignment="1">
      <alignment/>
    </xf>
    <xf numFmtId="181" fontId="0" fillId="0" borderId="19" xfId="0" applyNumberFormat="1" applyFont="1" applyFill="1" applyBorder="1" applyAlignment="1">
      <alignment horizontal="center" vertical="center" wrapText="1"/>
    </xf>
    <xf numFmtId="44" fontId="0" fillId="0" borderId="19" xfId="104" applyFont="1" applyFill="1" applyBorder="1" applyAlignment="1">
      <alignment horizontal="center" vertical="center"/>
    </xf>
    <xf numFmtId="0" fontId="0" fillId="0" borderId="31" xfId="0" applyFont="1" applyFill="1" applyBorder="1" applyAlignment="1">
      <alignment horizontal="left" vertical="center" wrapText="1"/>
    </xf>
    <xf numFmtId="181" fontId="0" fillId="0" borderId="31" xfId="0" applyNumberFormat="1" applyFont="1" applyFill="1" applyBorder="1" applyAlignment="1">
      <alignment horizontal="center" vertical="center" wrapText="1"/>
    </xf>
    <xf numFmtId="44" fontId="0" fillId="0" borderId="31" xfId="104"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21" xfId="0" applyFont="1" applyFill="1" applyBorder="1" applyAlignment="1">
      <alignment horizontal="left" vertical="center" wrapText="1"/>
    </xf>
    <xf numFmtId="181" fontId="14" fillId="0" borderId="21"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44" fontId="0" fillId="0" borderId="21" xfId="104" applyFont="1" applyFill="1" applyBorder="1" applyAlignment="1">
      <alignment horizontal="center" vertical="center" wrapText="1"/>
    </xf>
    <xf numFmtId="0" fontId="0" fillId="0" borderId="60" xfId="0" applyFont="1" applyFill="1" applyBorder="1" applyAlignment="1">
      <alignment horizontal="center" vertical="center" wrapText="1"/>
    </xf>
    <xf numFmtId="170" fontId="67" fillId="0" borderId="0" xfId="0" applyNumberFormat="1" applyFont="1" applyFill="1" applyAlignment="1">
      <alignment horizontal="center" vertical="center" wrapText="1"/>
    </xf>
    <xf numFmtId="0" fontId="67" fillId="0" borderId="0" xfId="0" applyFont="1" applyFill="1" applyAlignment="1">
      <alignment horizontal="center" vertical="center"/>
    </xf>
    <xf numFmtId="168" fontId="67" fillId="0" borderId="0" xfId="0" applyNumberFormat="1" applyFont="1" applyFill="1" applyAlignment="1">
      <alignment horizontal="center" vertical="center"/>
    </xf>
    <xf numFmtId="0" fontId="0" fillId="0" borderId="33" xfId="0" applyFont="1" applyFill="1" applyBorder="1" applyAlignment="1">
      <alignment vertical="center" wrapText="1"/>
    </xf>
    <xf numFmtId="170" fontId="0" fillId="0"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ont="1" applyFill="1" applyBorder="1" applyAlignment="1">
      <alignment vertical="center"/>
    </xf>
    <xf numFmtId="14" fontId="0" fillId="0" borderId="21" xfId="0" applyNumberFormat="1" applyFont="1" applyFill="1" applyBorder="1" applyAlignment="1">
      <alignment horizontal="center" vertical="center" wrapText="1"/>
    </xf>
    <xf numFmtId="14" fontId="1" fillId="0" borderId="21"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0" xfId="0" applyNumberFormat="1" applyFont="1" applyFill="1" applyAlignment="1">
      <alignment/>
    </xf>
    <xf numFmtId="0" fontId="0" fillId="0" borderId="0" xfId="0" applyFont="1" applyFill="1" applyAlignment="1">
      <alignment horizontal="center"/>
    </xf>
    <xf numFmtId="168" fontId="1" fillId="0" borderId="29"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56" borderId="29" xfId="0" applyFont="1" applyFill="1" applyBorder="1" applyAlignment="1">
      <alignment horizontal="center" vertical="center" wrapText="1"/>
    </xf>
    <xf numFmtId="0" fontId="1" fillId="56" borderId="45" xfId="0" applyNumberFormat="1" applyFont="1" applyFill="1" applyBorder="1" applyAlignment="1">
      <alignment/>
    </xf>
    <xf numFmtId="0" fontId="0" fillId="0" borderId="19" xfId="0" applyFont="1" applyFill="1" applyBorder="1" applyAlignment="1">
      <alignment horizontal="center" vertical="center"/>
    </xf>
    <xf numFmtId="0" fontId="1" fillId="56" borderId="27" xfId="0" applyNumberFormat="1" applyFont="1" applyFill="1" applyBorder="1" applyAlignment="1">
      <alignment horizontal="center" vertical="center"/>
    </xf>
    <xf numFmtId="44" fontId="0" fillId="0" borderId="28" xfId="104" applyFont="1" applyFill="1" applyBorder="1" applyAlignment="1">
      <alignment horizontal="right" vertical="center"/>
    </xf>
    <xf numFmtId="44" fontId="0" fillId="0" borderId="19" xfId="104" applyFont="1" applyFill="1" applyBorder="1" applyAlignment="1">
      <alignment horizontal="right" vertical="center" wrapText="1"/>
    </xf>
    <xf numFmtId="44" fontId="0" fillId="0" borderId="19" xfId="104" applyFont="1" applyFill="1" applyBorder="1" applyAlignment="1">
      <alignment horizontal="right" vertical="center" wrapText="1"/>
    </xf>
    <xf numFmtId="44" fontId="0" fillId="0" borderId="20" xfId="104" applyFont="1" applyFill="1" applyBorder="1" applyAlignment="1">
      <alignment horizontal="right" vertical="center" wrapText="1"/>
    </xf>
    <xf numFmtId="44" fontId="1" fillId="56" borderId="29" xfId="104" applyFont="1" applyFill="1" applyBorder="1" applyAlignment="1">
      <alignment horizontal="right" vertical="center" wrapText="1"/>
    </xf>
    <xf numFmtId="44" fontId="0" fillId="0" borderId="19" xfId="104" applyFont="1" applyFill="1" applyBorder="1" applyAlignment="1">
      <alignment horizontal="right" vertical="center"/>
    </xf>
    <xf numFmtId="44" fontId="0" fillId="0" borderId="20" xfId="104" applyFont="1" applyFill="1" applyBorder="1" applyAlignment="1">
      <alignment horizontal="right" vertical="center"/>
    </xf>
    <xf numFmtId="44" fontId="0" fillId="0" borderId="28" xfId="104" applyFont="1" applyFill="1" applyBorder="1" applyAlignment="1">
      <alignment horizontal="right" vertical="center" wrapText="1"/>
    </xf>
    <xf numFmtId="44" fontId="1" fillId="56" borderId="29" xfId="104" applyFont="1" applyFill="1" applyBorder="1" applyAlignment="1">
      <alignment horizontal="right" vertical="center"/>
    </xf>
    <xf numFmtId="0" fontId="1" fillId="56" borderId="25" xfId="0" applyFont="1" applyFill="1" applyBorder="1" applyAlignment="1">
      <alignment horizontal="center" vertical="center"/>
    </xf>
    <xf numFmtId="0" fontId="1" fillId="56" borderId="26" xfId="0" applyFont="1" applyFill="1" applyBorder="1" applyAlignment="1">
      <alignment horizontal="center" vertical="center"/>
    </xf>
    <xf numFmtId="44" fontId="1" fillId="56" borderId="26" xfId="104" applyFont="1" applyFill="1" applyBorder="1" applyAlignment="1">
      <alignment horizontal="right" vertical="center"/>
    </xf>
    <xf numFmtId="0" fontId="1" fillId="56" borderId="67" xfId="0" applyFont="1" applyFill="1" applyBorder="1" applyAlignment="1">
      <alignment wrapText="1"/>
    </xf>
    <xf numFmtId="0" fontId="1" fillId="59" borderId="45" xfId="0" applyFont="1" applyFill="1" applyBorder="1" applyAlignment="1">
      <alignment wrapText="1"/>
    </xf>
    <xf numFmtId="0" fontId="1" fillId="59" borderId="27" xfId="0" applyFont="1" applyFill="1" applyBorder="1" applyAlignment="1">
      <alignment horizontal="center" vertical="center"/>
    </xf>
    <xf numFmtId="0" fontId="1" fillId="59" borderId="29" xfId="0" applyFont="1" applyFill="1" applyBorder="1" applyAlignment="1">
      <alignment horizontal="center" vertical="center"/>
    </xf>
    <xf numFmtId="168" fontId="1" fillId="59" borderId="29"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57" xfId="0" applyNumberFormat="1" applyFont="1" applyFill="1" applyBorder="1" applyAlignment="1">
      <alignment horizontal="left" vertical="center"/>
    </xf>
    <xf numFmtId="0" fontId="0" fillId="0" borderId="23" xfId="0" applyNumberFormat="1" applyFont="1" applyFill="1" applyBorder="1" applyAlignment="1">
      <alignment horizontal="center" vertical="center"/>
    </xf>
    <xf numFmtId="0" fontId="0" fillId="0" borderId="46" xfId="0" applyNumberFormat="1" applyFont="1" applyFill="1" applyBorder="1" applyAlignment="1">
      <alignment horizontal="left" vertical="center"/>
    </xf>
    <xf numFmtId="0" fontId="0" fillId="0" borderId="46" xfId="0" applyFont="1" applyFill="1" applyBorder="1" applyAlignment="1">
      <alignment horizontal="left" vertical="center" wrapText="1"/>
    </xf>
    <xf numFmtId="0" fontId="0" fillId="0" borderId="32" xfId="0" applyNumberFormat="1" applyFont="1" applyFill="1" applyBorder="1" applyAlignment="1">
      <alignment horizontal="center" vertical="center"/>
    </xf>
    <xf numFmtId="0" fontId="0" fillId="0" borderId="58" xfId="0" applyNumberFormat="1" applyFont="1" applyFill="1" applyBorder="1" applyAlignment="1">
      <alignment horizontal="left" vertical="center"/>
    </xf>
    <xf numFmtId="0" fontId="0" fillId="0" borderId="57" xfId="0" applyFont="1" applyFill="1" applyBorder="1" applyAlignment="1">
      <alignment horizontal="left" vertical="center" wrapText="1"/>
    </xf>
    <xf numFmtId="0" fontId="36" fillId="0" borderId="56" xfId="0" applyFont="1" applyFill="1" applyBorder="1" applyAlignment="1">
      <alignment vertical="center" wrapText="1"/>
    </xf>
    <xf numFmtId="0" fontId="0" fillId="0" borderId="56" xfId="0" applyFont="1" applyFill="1" applyBorder="1" applyAlignment="1">
      <alignment horizontal="center" vertical="center" wrapText="1"/>
    </xf>
    <xf numFmtId="181" fontId="10" fillId="0" borderId="56" xfId="0" applyNumberFormat="1" applyFont="1" applyFill="1" applyBorder="1" applyAlignment="1">
      <alignment horizontal="center" vertical="center" wrapText="1"/>
    </xf>
    <xf numFmtId="182" fontId="36" fillId="0" borderId="72" xfId="71" applyFont="1" applyFill="1" applyBorder="1" applyAlignment="1">
      <alignment horizontal="right" vertical="center" wrapText="1"/>
    </xf>
    <xf numFmtId="4" fontId="36" fillId="0" borderId="73" xfId="0" applyNumberFormat="1" applyFont="1" applyFill="1" applyBorder="1" applyAlignment="1">
      <alignment horizontal="center" vertical="center" wrapText="1"/>
    </xf>
    <xf numFmtId="0" fontId="0" fillId="0" borderId="56" xfId="0" applyFont="1" applyFill="1" applyBorder="1" applyAlignment="1">
      <alignment horizontal="left" vertical="center" wrapText="1"/>
    </xf>
    <xf numFmtId="0" fontId="9" fillId="0" borderId="28" xfId="0" applyFont="1" applyFill="1" applyBorder="1" applyAlignment="1">
      <alignment vertical="center" wrapText="1"/>
    </xf>
    <xf numFmtId="179" fontId="0" fillId="0" borderId="44" xfId="107" applyFont="1" applyFill="1" applyBorder="1" applyAlignment="1" applyProtection="1">
      <alignment vertical="center" wrapText="1"/>
      <protection/>
    </xf>
    <xf numFmtId="2" fontId="0" fillId="0" borderId="28" xfId="0" applyNumberFormat="1" applyFont="1" applyFill="1" applyBorder="1" applyAlignment="1">
      <alignment horizontal="center" vertical="center" wrapText="1"/>
    </xf>
    <xf numFmtId="0" fontId="9" fillId="0" borderId="19" xfId="0" applyFont="1" applyFill="1" applyBorder="1" applyAlignment="1">
      <alignment vertical="center" wrapText="1"/>
    </xf>
    <xf numFmtId="2" fontId="0" fillId="0" borderId="19" xfId="0" applyNumberFormat="1" applyFont="1" applyFill="1" applyBorder="1" applyAlignment="1">
      <alignment horizontal="center" vertical="center" wrapText="1"/>
    </xf>
    <xf numFmtId="0" fontId="9" fillId="0" borderId="20" xfId="0" applyFont="1" applyFill="1" applyBorder="1" applyAlignment="1">
      <alignment vertical="center" wrapText="1"/>
    </xf>
    <xf numFmtId="2" fontId="0" fillId="0" borderId="20" xfId="0" applyNumberFormat="1" applyFont="1" applyFill="1" applyBorder="1" applyAlignment="1">
      <alignment horizontal="center" vertical="center" wrapText="1"/>
    </xf>
    <xf numFmtId="179" fontId="0" fillId="0" borderId="31" xfId="89" applyNumberFormat="1" applyFont="1" applyFill="1" applyBorder="1" applyAlignment="1">
      <alignment horizontal="left" vertical="center" wrapText="1"/>
      <protection/>
    </xf>
    <xf numFmtId="0" fontId="0" fillId="0" borderId="31" xfId="89" applyFont="1" applyFill="1" applyBorder="1" applyAlignment="1">
      <alignment horizontal="left" wrapText="1"/>
      <protection/>
    </xf>
    <xf numFmtId="13" fontId="0" fillId="0" borderId="19" xfId="89" applyNumberFormat="1" applyFont="1" applyFill="1" applyBorder="1" applyAlignment="1">
      <alignment horizontal="left" vertical="top" wrapText="1"/>
      <protection/>
    </xf>
    <xf numFmtId="0" fontId="0" fillId="0" borderId="19" xfId="89" applyFont="1" applyFill="1" applyBorder="1" applyAlignment="1">
      <alignment horizontal="left" vertical="top" wrapText="1"/>
      <protection/>
    </xf>
    <xf numFmtId="0" fontId="1" fillId="0" borderId="27" xfId="0" applyFont="1" applyFill="1" applyBorder="1" applyAlignment="1">
      <alignment wrapText="1"/>
    </xf>
    <xf numFmtId="0" fontId="1" fillId="0" borderId="29" xfId="0" applyFont="1" applyFill="1" applyBorder="1" applyAlignment="1">
      <alignment wrapText="1"/>
    </xf>
    <xf numFmtId="0" fontId="0" fillId="0" borderId="29" xfId="0" applyFont="1" applyFill="1" applyBorder="1" applyAlignment="1">
      <alignment horizontal="center" wrapText="1"/>
    </xf>
    <xf numFmtId="181" fontId="1" fillId="0" borderId="45" xfId="0" applyNumberFormat="1" applyFont="1" applyFill="1" applyBorder="1" applyAlignment="1">
      <alignment horizontal="right" wrapText="1"/>
    </xf>
    <xf numFmtId="0" fontId="0" fillId="0" borderId="32" xfId="0" applyFont="1" applyFill="1" applyBorder="1" applyAlignment="1">
      <alignment horizontal="center"/>
    </xf>
    <xf numFmtId="0" fontId="0" fillId="0" borderId="20" xfId="89" applyFont="1" applyFill="1" applyBorder="1" applyAlignment="1">
      <alignment vertical="center" wrapText="1"/>
      <protection/>
    </xf>
    <xf numFmtId="0" fontId="0" fillId="0" borderId="20" xfId="89" applyFont="1" applyFill="1" applyBorder="1" applyAlignment="1">
      <alignment horizontal="center" vertical="center" wrapText="1"/>
      <protection/>
    </xf>
    <xf numFmtId="179" fontId="0" fillId="0" borderId="58" xfId="89" applyNumberFormat="1" applyFont="1" applyFill="1" applyBorder="1" applyAlignment="1">
      <alignment vertical="center" wrapText="1"/>
      <protection/>
    </xf>
    <xf numFmtId="181" fontId="36" fillId="0" borderId="59" xfId="0" applyNumberFormat="1" applyFont="1" applyFill="1" applyBorder="1" applyAlignment="1">
      <alignment/>
    </xf>
    <xf numFmtId="181" fontId="0" fillId="0" borderId="49" xfId="0" applyNumberFormat="1" applyFont="1" applyFill="1" applyBorder="1" applyAlignment="1">
      <alignment/>
    </xf>
    <xf numFmtId="0" fontId="1" fillId="0" borderId="61" xfId="0" applyFont="1" applyBorder="1" applyAlignment="1">
      <alignment wrapText="1"/>
    </xf>
    <xf numFmtId="0" fontId="1" fillId="0" borderId="62" xfId="0" applyFont="1" applyBorder="1" applyAlignment="1">
      <alignment wrapText="1"/>
    </xf>
    <xf numFmtId="0" fontId="0" fillId="0" borderId="62" xfId="0" applyFont="1" applyBorder="1" applyAlignment="1">
      <alignment horizontal="center" wrapText="1"/>
    </xf>
    <xf numFmtId="181" fontId="1" fillId="0" borderId="63" xfId="0" applyNumberFormat="1" applyFont="1" applyBorder="1" applyAlignment="1">
      <alignment horizontal="right" wrapText="1"/>
    </xf>
    <xf numFmtId="0" fontId="0" fillId="0" borderId="31" xfId="0" applyFont="1" applyFill="1" applyBorder="1" applyAlignment="1">
      <alignment vertical="center" wrapText="1"/>
    </xf>
    <xf numFmtId="0" fontId="36" fillId="0" borderId="31" xfId="0" applyFont="1" applyFill="1" applyBorder="1" applyAlignment="1">
      <alignment horizontal="center" vertical="center" wrapText="1"/>
    </xf>
    <xf numFmtId="182" fontId="36" fillId="0" borderId="47" xfId="71" applyFont="1" applyFill="1" applyBorder="1" applyAlignment="1">
      <alignment vertical="center" wrapText="1"/>
    </xf>
    <xf numFmtId="182" fontId="36" fillId="0" borderId="46" xfId="71" applyFont="1" applyFill="1" applyBorder="1" applyAlignment="1">
      <alignment vertical="center" wrapText="1"/>
    </xf>
    <xf numFmtId="0" fontId="36" fillId="0" borderId="21" xfId="0" applyFont="1" applyFill="1" applyBorder="1" applyAlignment="1">
      <alignment horizontal="center" vertical="center" wrapText="1"/>
    </xf>
    <xf numFmtId="182" fontId="36" fillId="0" borderId="60" xfId="71" applyFont="1" applyFill="1" applyBorder="1" applyAlignment="1">
      <alignment vertical="center" wrapText="1"/>
    </xf>
    <xf numFmtId="44" fontId="1" fillId="0" borderId="20" xfId="104" applyFont="1" applyFill="1" applyBorder="1" applyAlignment="1">
      <alignment horizontal="center" vertical="center" wrapText="1"/>
    </xf>
    <xf numFmtId="44" fontId="1" fillId="0" borderId="28" xfId="104"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44" fontId="1" fillId="0" borderId="19" xfId="104" applyFont="1" applyFill="1" applyBorder="1" applyAlignment="1">
      <alignment horizontal="center" vertical="center" wrapText="1"/>
    </xf>
    <xf numFmtId="0" fontId="0" fillId="0" borderId="55" xfId="0" applyFill="1" applyBorder="1" applyAlignment="1">
      <alignment horizontal="center"/>
    </xf>
    <xf numFmtId="0" fontId="64" fillId="0" borderId="56" xfId="0" applyFont="1" applyFill="1" applyBorder="1" applyAlignment="1">
      <alignment vertical="center"/>
    </xf>
    <xf numFmtId="181" fontId="65" fillId="0" borderId="59" xfId="0" applyNumberFormat="1" applyFont="1" applyFill="1" applyBorder="1" applyAlignment="1">
      <alignment horizontal="right" vertical="center" wrapText="1"/>
    </xf>
    <xf numFmtId="0" fontId="1" fillId="0" borderId="58" xfId="0" applyFont="1" applyFill="1" applyBorder="1" applyAlignment="1">
      <alignment horizontal="center" vertical="center" wrapText="1"/>
    </xf>
    <xf numFmtId="4" fontId="0" fillId="0" borderId="19" xfId="0" applyNumberFormat="1" applyFont="1" applyFill="1" applyBorder="1" applyAlignment="1">
      <alignment horizontal="left" vertical="center" wrapText="1"/>
    </xf>
    <xf numFmtId="0" fontId="0" fillId="0" borderId="47" xfId="0" applyFont="1" applyFill="1" applyBorder="1" applyAlignment="1">
      <alignment vertical="center"/>
    </xf>
    <xf numFmtId="0" fontId="0" fillId="0" borderId="46" xfId="0" applyFont="1" applyFill="1" applyBorder="1" applyAlignment="1">
      <alignment vertical="center"/>
    </xf>
    <xf numFmtId="0" fontId="0" fillId="0" borderId="60" xfId="0" applyFont="1" applyFill="1" applyBorder="1" applyAlignment="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9" xfId="89" applyFont="1" applyFill="1" applyBorder="1" applyAlignment="1">
      <alignment horizontal="left" vertical="center" wrapText="1"/>
      <protection/>
    </xf>
    <xf numFmtId="0" fontId="0" fillId="0" borderId="23" xfId="89" applyFont="1" applyFill="1" applyBorder="1" applyAlignment="1">
      <alignment horizontal="center" vertical="center" wrapText="1"/>
      <protection/>
    </xf>
    <xf numFmtId="0" fontId="1" fillId="60" borderId="74" xfId="0" applyFont="1" applyFill="1" applyBorder="1" applyAlignment="1">
      <alignment horizontal="left" vertical="center" wrapText="1"/>
    </xf>
    <xf numFmtId="0" fontId="1" fillId="60" borderId="75" xfId="0" applyFont="1" applyFill="1" applyBorder="1" applyAlignment="1">
      <alignment horizontal="left" vertical="center" wrapText="1"/>
    </xf>
    <xf numFmtId="2" fontId="1" fillId="61" borderId="76" xfId="89" applyNumberFormat="1" applyFont="1" applyFill="1" applyBorder="1" applyAlignment="1">
      <alignment horizontal="left" vertical="center" wrapText="1"/>
      <protection/>
    </xf>
    <xf numFmtId="2" fontId="1" fillId="61" borderId="77" xfId="89" applyNumberFormat="1" applyFont="1" applyFill="1" applyBorder="1" applyAlignment="1">
      <alignment horizontal="left" vertical="center" wrapText="1"/>
      <protection/>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16" fillId="0" borderId="23" xfId="89" applyFont="1" applyFill="1" applyBorder="1" applyAlignment="1">
      <alignment horizontal="center" vertical="center" wrapText="1"/>
      <protection/>
    </xf>
    <xf numFmtId="0" fontId="1" fillId="0" borderId="3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57" borderId="31"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61" borderId="74" xfId="89" applyFont="1" applyFill="1" applyBorder="1" applyAlignment="1">
      <alignment horizontal="left" vertical="center" wrapText="1"/>
      <protection/>
    </xf>
    <xf numFmtId="0" fontId="1" fillId="61" borderId="75" xfId="89" applyFont="1" applyFill="1" applyBorder="1" applyAlignment="1">
      <alignment horizontal="left" vertical="center" wrapText="1"/>
      <protection/>
    </xf>
    <xf numFmtId="0" fontId="1" fillId="0" borderId="33" xfId="89" applyFont="1" applyFill="1" applyBorder="1" applyAlignment="1">
      <alignment horizontal="center" vertical="center" wrapText="1"/>
      <protection/>
    </xf>
    <xf numFmtId="0" fontId="1" fillId="0" borderId="21" xfId="89" applyFont="1" applyFill="1" applyBorder="1" applyAlignment="1">
      <alignment horizontal="center" vertical="center" wrapText="1"/>
      <protection/>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62" borderId="74" xfId="89" applyFont="1" applyFill="1" applyBorder="1" applyAlignment="1">
      <alignment horizontal="left" vertical="center" wrapText="1"/>
      <protection/>
    </xf>
    <xf numFmtId="0" fontId="1" fillId="62" borderId="75" xfId="89" applyFont="1" applyFill="1" applyBorder="1" applyAlignment="1">
      <alignment horizontal="left" vertical="center" wrapText="1"/>
      <protection/>
    </xf>
    <xf numFmtId="0" fontId="0" fillId="0" borderId="0" xfId="0" applyFont="1" applyAlignment="1">
      <alignment horizontal="left" vertical="center" wrapText="1"/>
    </xf>
    <xf numFmtId="0" fontId="0" fillId="0" borderId="0" xfId="0" applyFont="1" applyAlignment="1">
      <alignment horizontal="left"/>
    </xf>
    <xf numFmtId="0" fontId="1" fillId="63" borderId="31" xfId="0" applyFont="1" applyFill="1" applyBorder="1" applyAlignment="1">
      <alignment horizontal="center" vertical="center" wrapText="1"/>
    </xf>
    <xf numFmtId="0" fontId="1" fillId="63" borderId="21" xfId="0" applyFont="1" applyFill="1" applyBorder="1" applyAlignment="1">
      <alignment horizontal="center" vertical="center" wrapText="1"/>
    </xf>
    <xf numFmtId="0" fontId="1" fillId="60" borderId="76" xfId="0" applyFont="1" applyFill="1" applyBorder="1" applyAlignment="1">
      <alignment horizontal="left" vertical="center" wrapText="1"/>
    </xf>
    <xf numFmtId="0" fontId="1" fillId="60" borderId="77" xfId="0" applyFont="1" applyFill="1" applyBorder="1" applyAlignment="1">
      <alignment horizontal="left" vertical="center" wrapText="1"/>
    </xf>
    <xf numFmtId="0" fontId="0" fillId="0" borderId="30" xfId="89" applyFont="1" applyFill="1" applyBorder="1" applyAlignment="1">
      <alignment horizontal="center" vertical="center" wrapText="1"/>
      <protection/>
    </xf>
    <xf numFmtId="181" fontId="0" fillId="0" borderId="31" xfId="89" applyNumberFormat="1" applyFont="1" applyFill="1" applyBorder="1" applyAlignment="1">
      <alignment horizontal="left" vertical="center" wrapText="1"/>
      <protection/>
    </xf>
    <xf numFmtId="181" fontId="0" fillId="0" borderId="19" xfId="89" applyNumberFormat="1" applyFont="1" applyFill="1" applyBorder="1" applyAlignment="1">
      <alignment horizontal="left" vertical="center" wrapText="1"/>
      <protection/>
    </xf>
    <xf numFmtId="0" fontId="1" fillId="55" borderId="79" xfId="0" applyFont="1" applyFill="1" applyBorder="1" applyAlignment="1">
      <alignment horizontal="center" wrapText="1"/>
    </xf>
    <xf numFmtId="0" fontId="1" fillId="55" borderId="80" xfId="0" applyFont="1" applyFill="1" applyBorder="1" applyAlignment="1">
      <alignment horizontal="center" wrapText="1"/>
    </xf>
    <xf numFmtId="0" fontId="1" fillId="64" borderId="81" xfId="0" applyFont="1" applyFill="1" applyBorder="1" applyAlignment="1">
      <alignment horizontal="left" vertical="center" wrapText="1"/>
    </xf>
    <xf numFmtId="0" fontId="1" fillId="64" borderId="82" xfId="0" applyFont="1" applyFill="1" applyBorder="1" applyAlignment="1">
      <alignment horizontal="left" vertical="center" wrapText="1"/>
    </xf>
    <xf numFmtId="0" fontId="1" fillId="64" borderId="83" xfId="0" applyFont="1" applyFill="1" applyBorder="1" applyAlignment="1">
      <alignment horizontal="left" vertical="center" wrapText="1"/>
    </xf>
    <xf numFmtId="0" fontId="1" fillId="64" borderId="35" xfId="0" applyFont="1" applyFill="1" applyBorder="1" applyAlignment="1">
      <alignment horizontal="left" vertical="center" wrapText="1"/>
    </xf>
    <xf numFmtId="0" fontId="1" fillId="64" borderId="36" xfId="0" applyFont="1" applyFill="1" applyBorder="1" applyAlignment="1">
      <alignment horizontal="left" vertical="center" wrapText="1"/>
    </xf>
    <xf numFmtId="0" fontId="1" fillId="64" borderId="37" xfId="0" applyFont="1" applyFill="1" applyBorder="1" applyAlignment="1">
      <alignment horizontal="left" vertical="center" wrapText="1"/>
    </xf>
    <xf numFmtId="0" fontId="10" fillId="65" borderId="35" xfId="0" applyFont="1" applyFill="1" applyBorder="1" applyAlignment="1">
      <alignment horizontal="center" vertical="center" wrapText="1"/>
    </xf>
    <xf numFmtId="0" fontId="10" fillId="65" borderId="36" xfId="0" applyFont="1" applyFill="1" applyBorder="1" applyAlignment="1">
      <alignment horizontal="center" vertical="center" wrapText="1"/>
    </xf>
    <xf numFmtId="0" fontId="10" fillId="65" borderId="37" xfId="0" applyFont="1" applyFill="1" applyBorder="1" applyAlignment="1">
      <alignment horizontal="center" vertical="center" wrapText="1"/>
    </xf>
    <xf numFmtId="0" fontId="1" fillId="55" borderId="19" xfId="0" applyFont="1" applyFill="1" applyBorder="1" applyAlignment="1">
      <alignment horizontal="center" wrapText="1"/>
    </xf>
    <xf numFmtId="0" fontId="1" fillId="0" borderId="3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5" xfId="0" applyFont="1" applyFill="1" applyBorder="1" applyAlignment="1">
      <alignment horizontal="center" vertical="top" wrapText="1"/>
    </xf>
    <xf numFmtId="0" fontId="1" fillId="0" borderId="36"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64" borderId="25" xfId="0" applyFont="1" applyFill="1" applyBorder="1" applyAlignment="1">
      <alignment horizontal="left" vertical="center" wrapText="1"/>
    </xf>
    <xf numFmtId="0" fontId="1" fillId="64" borderId="26" xfId="0" applyFont="1" applyFill="1" applyBorder="1" applyAlignment="1">
      <alignment horizontal="left" vertical="center" wrapText="1"/>
    </xf>
    <xf numFmtId="0" fontId="1" fillId="64" borderId="67"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5" fillId="0" borderId="0" xfId="0" applyFont="1" applyFill="1" applyBorder="1" applyAlignment="1">
      <alignment horizontal="right" vertical="center"/>
    </xf>
    <xf numFmtId="0" fontId="1" fillId="0" borderId="20"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63" borderId="27" xfId="0" applyFont="1" applyFill="1" applyBorder="1" applyAlignment="1">
      <alignment horizontal="left" vertical="center" wrapText="1"/>
    </xf>
    <xf numFmtId="0" fontId="1" fillId="63" borderId="29" xfId="0" applyFont="1" applyFill="1" applyBorder="1" applyAlignment="1">
      <alignment horizontal="left" vertical="center" wrapText="1"/>
    </xf>
    <xf numFmtId="0" fontId="1" fillId="63" borderId="45" xfId="0" applyFont="1" applyFill="1" applyBorder="1" applyAlignment="1">
      <alignment horizontal="left" vertical="center" wrapText="1"/>
    </xf>
    <xf numFmtId="0" fontId="1" fillId="60" borderId="78" xfId="0" applyFont="1" applyFill="1" applyBorder="1" applyAlignment="1">
      <alignment horizontal="left" vertical="center" wrapText="1"/>
    </xf>
    <xf numFmtId="0" fontId="1" fillId="60" borderId="71" xfId="0" applyFont="1" applyFill="1" applyBorder="1" applyAlignment="1">
      <alignment horizontal="left" vertical="center" wrapText="1"/>
    </xf>
    <xf numFmtId="0" fontId="1" fillId="60" borderId="90" xfId="0" applyFont="1" applyFill="1" applyBorder="1" applyAlignment="1">
      <alignment horizontal="left" vertical="center" wrapText="1"/>
    </xf>
    <xf numFmtId="0" fontId="1" fillId="66" borderId="27" xfId="0" applyFont="1" applyFill="1" applyBorder="1" applyAlignment="1">
      <alignment horizontal="center" vertical="center" wrapText="1"/>
    </xf>
    <xf numFmtId="0" fontId="1" fillId="66" borderId="29" xfId="0" applyFont="1" applyFill="1" applyBorder="1" applyAlignment="1">
      <alignment horizontal="center" vertical="center" wrapText="1"/>
    </xf>
    <xf numFmtId="0" fontId="1" fillId="66" borderId="4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1" fillId="0" borderId="0" xfId="0" applyFont="1" applyAlignment="1">
      <alignment horizontal="center" vertical="center" wrapText="1"/>
    </xf>
    <xf numFmtId="0" fontId="1" fillId="63" borderId="74" xfId="0" applyFont="1" applyFill="1" applyBorder="1" applyAlignment="1">
      <alignment horizontal="center" vertical="center" wrapText="1"/>
    </xf>
    <xf numFmtId="0" fontId="1" fillId="63" borderId="75" xfId="0" applyFont="1" applyFill="1" applyBorder="1" applyAlignment="1">
      <alignment horizontal="center" vertical="center" wrapText="1"/>
    </xf>
    <xf numFmtId="0" fontId="1" fillId="63" borderId="91" xfId="0" applyFont="1" applyFill="1" applyBorder="1" applyAlignment="1">
      <alignment horizontal="center" vertical="center" wrapText="1"/>
    </xf>
  </cellXfs>
  <cellStyles count="97">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y" xfId="68"/>
    <cellStyle name="Comma" xfId="69"/>
    <cellStyle name="Comma [0]" xfId="70"/>
    <cellStyle name="Excel_BuiltIn_Currency" xfId="71"/>
    <cellStyle name="Hyperlink" xfId="72"/>
    <cellStyle name="Komórka połączona" xfId="73"/>
    <cellStyle name="Komórka połączona 2" xfId="74"/>
    <cellStyle name="Komórka zaznaczona" xfId="75"/>
    <cellStyle name="Komórka zaznaczona 2" xfId="76"/>
    <cellStyle name="Nagłówek 1" xfId="77"/>
    <cellStyle name="Nagłówek 1 2" xfId="78"/>
    <cellStyle name="Nagłówek 2" xfId="79"/>
    <cellStyle name="Nagłówek 2 2" xfId="80"/>
    <cellStyle name="Nagłówek 3" xfId="81"/>
    <cellStyle name="Nagłówek 3 2" xfId="82"/>
    <cellStyle name="Nagłówek 4" xfId="83"/>
    <cellStyle name="Nagłówek 4 2" xfId="84"/>
    <cellStyle name="Neutralne" xfId="85"/>
    <cellStyle name="Neutralny" xfId="86"/>
    <cellStyle name="Normalny 2" xfId="87"/>
    <cellStyle name="Normalny 2 2" xfId="88"/>
    <cellStyle name="Normalny 3" xfId="89"/>
    <cellStyle name="Obliczenia" xfId="90"/>
    <cellStyle name="Obliczenia 2" xfId="91"/>
    <cellStyle name="Followed Hyperlink" xfId="92"/>
    <cellStyle name="Percent" xfId="93"/>
    <cellStyle name="Suma" xfId="94"/>
    <cellStyle name="Suma 2" xfId="95"/>
    <cellStyle name="Tekst objaśnienia" xfId="96"/>
    <cellStyle name="Tekst objaśnienia 2" xfId="97"/>
    <cellStyle name="Tekst ostrzeżenia" xfId="98"/>
    <cellStyle name="Tekst ostrzeżenia 2" xfId="99"/>
    <cellStyle name="Tytuł" xfId="100"/>
    <cellStyle name="Tytuł 2" xfId="101"/>
    <cellStyle name="Uwaga" xfId="102"/>
    <cellStyle name="Uwaga 2" xfId="103"/>
    <cellStyle name="Currency" xfId="104"/>
    <cellStyle name="Currency [0]" xfId="105"/>
    <cellStyle name="Walutowy 2" xfId="106"/>
    <cellStyle name="Walutowy 2 2" xfId="107"/>
    <cellStyle name="Walutowy 3" xfId="108"/>
    <cellStyle name="Złe" xfId="109"/>
    <cellStyle name="Zły"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120" zoomScaleNormal="120" zoomScalePageLayoutView="0" workbookViewId="0" topLeftCell="A1">
      <selection activeCell="H10" sqref="H10"/>
    </sheetView>
  </sheetViews>
  <sheetFormatPr defaultColWidth="9.140625" defaultRowHeight="12.75"/>
  <cols>
    <col min="1" max="1" width="5.421875" style="0" customWidth="1"/>
    <col min="2" max="2" width="45.00390625" style="0" customWidth="1"/>
    <col min="3" max="3" width="14.57421875" style="0" customWidth="1"/>
    <col min="4" max="4" width="12.7109375" style="47" customWidth="1"/>
    <col min="5" max="5" width="10.421875" style="47" customWidth="1"/>
  </cols>
  <sheetData>
    <row r="1" ht="12.75">
      <c r="A1" s="18" t="s">
        <v>68</v>
      </c>
    </row>
    <row r="2" ht="13.5" thickBot="1"/>
    <row r="3" spans="1:5" ht="13.5" thickBot="1">
      <c r="A3" s="66" t="s">
        <v>6</v>
      </c>
      <c r="B3" s="67" t="s">
        <v>7</v>
      </c>
      <c r="C3" s="67" t="s">
        <v>8</v>
      </c>
      <c r="D3" s="67" t="s">
        <v>9</v>
      </c>
      <c r="E3" s="358" t="s">
        <v>5</v>
      </c>
    </row>
    <row r="4" spans="1:5" s="10" customFormat="1" ht="15.75" customHeight="1" thickBot="1">
      <c r="A4" s="68"/>
      <c r="B4" s="189" t="s">
        <v>69</v>
      </c>
      <c r="C4" s="189" t="s">
        <v>70</v>
      </c>
      <c r="D4" s="190">
        <v>170747750</v>
      </c>
      <c r="E4" s="359"/>
    </row>
    <row r="5" spans="1:5" s="11" customFormat="1" ht="25.5" customHeight="1">
      <c r="A5" s="65">
        <v>1</v>
      </c>
      <c r="B5" s="71" t="s">
        <v>608</v>
      </c>
      <c r="C5" s="69" t="s">
        <v>72</v>
      </c>
      <c r="D5" s="69" t="s">
        <v>73</v>
      </c>
      <c r="E5" s="360" t="s">
        <v>74</v>
      </c>
    </row>
    <row r="6" spans="1:5" s="11" customFormat="1" ht="25.5" customHeight="1">
      <c r="A6" s="63">
        <v>2</v>
      </c>
      <c r="B6" s="72" t="s">
        <v>598</v>
      </c>
      <c r="C6" s="58" t="s">
        <v>76</v>
      </c>
      <c r="D6" s="59" t="s">
        <v>77</v>
      </c>
      <c r="E6" s="361" t="s">
        <v>78</v>
      </c>
    </row>
    <row r="7" spans="1:5" s="11" customFormat="1" ht="25.5" customHeight="1">
      <c r="A7" s="62">
        <v>3</v>
      </c>
      <c r="B7" s="72" t="s">
        <v>609</v>
      </c>
      <c r="C7" s="58" t="s">
        <v>80</v>
      </c>
      <c r="D7" s="59" t="s">
        <v>81</v>
      </c>
      <c r="E7" s="361" t="s">
        <v>78</v>
      </c>
    </row>
    <row r="8" spans="1:5" s="11" customFormat="1" ht="25.5" customHeight="1">
      <c r="A8" s="63">
        <v>4</v>
      </c>
      <c r="B8" s="73" t="s">
        <v>599</v>
      </c>
      <c r="C8" s="15" t="s">
        <v>83</v>
      </c>
      <c r="D8" s="43" t="s">
        <v>84</v>
      </c>
      <c r="E8" s="362" t="s">
        <v>85</v>
      </c>
    </row>
    <row r="9" spans="1:5" s="11" customFormat="1" ht="25.5" customHeight="1">
      <c r="A9" s="62">
        <v>5</v>
      </c>
      <c r="B9" s="72" t="s">
        <v>600</v>
      </c>
      <c r="C9" s="61" t="s">
        <v>87</v>
      </c>
      <c r="D9" s="58">
        <v>170015225</v>
      </c>
      <c r="E9" s="363" t="s">
        <v>78</v>
      </c>
    </row>
    <row r="10" spans="1:5" s="7" customFormat="1" ht="25.5" customHeight="1">
      <c r="A10" s="63">
        <v>6</v>
      </c>
      <c r="B10" s="72" t="s">
        <v>601</v>
      </c>
      <c r="C10" s="58" t="s">
        <v>89</v>
      </c>
      <c r="D10" s="58">
        <v>170185996</v>
      </c>
      <c r="E10" s="364" t="s">
        <v>78</v>
      </c>
    </row>
    <row r="11" spans="1:5" ht="25.5" customHeight="1">
      <c r="A11" s="62">
        <v>7</v>
      </c>
      <c r="B11" s="72" t="s">
        <v>602</v>
      </c>
      <c r="C11" s="30" t="s">
        <v>91</v>
      </c>
      <c r="D11" s="70" t="s">
        <v>92</v>
      </c>
      <c r="E11" s="361" t="s">
        <v>78</v>
      </c>
    </row>
    <row r="12" spans="1:5" s="7" customFormat="1" ht="25.5" customHeight="1">
      <c r="A12" s="62">
        <v>8</v>
      </c>
      <c r="B12" s="72" t="s">
        <v>603</v>
      </c>
      <c r="C12" s="58" t="s">
        <v>94</v>
      </c>
      <c r="D12" s="59" t="s">
        <v>95</v>
      </c>
      <c r="E12" s="361" t="s">
        <v>78</v>
      </c>
    </row>
    <row r="13" spans="1:5" s="7" customFormat="1" ht="25.5" customHeight="1">
      <c r="A13" s="62">
        <v>9</v>
      </c>
      <c r="B13" s="72" t="s">
        <v>604</v>
      </c>
      <c r="C13" s="58" t="s">
        <v>97</v>
      </c>
      <c r="D13" s="59" t="s">
        <v>98</v>
      </c>
      <c r="E13" s="365" t="s">
        <v>99</v>
      </c>
    </row>
    <row r="14" spans="1:5" ht="25.5" customHeight="1">
      <c r="A14" s="63">
        <v>10</v>
      </c>
      <c r="B14" s="72" t="s">
        <v>607</v>
      </c>
      <c r="C14" s="15" t="s">
        <v>100</v>
      </c>
      <c r="D14" s="43" t="s">
        <v>101</v>
      </c>
      <c r="E14" s="362" t="s">
        <v>102</v>
      </c>
    </row>
    <row r="15" spans="1:5" ht="25.5" customHeight="1">
      <c r="A15" s="62">
        <v>11</v>
      </c>
      <c r="B15" s="74" t="s">
        <v>606</v>
      </c>
      <c r="C15" s="58" t="s">
        <v>104</v>
      </c>
      <c r="D15" s="60" t="s">
        <v>105</v>
      </c>
      <c r="E15" s="361" t="s">
        <v>106</v>
      </c>
    </row>
    <row r="16" spans="1:5" s="7" customFormat="1" ht="25.5" customHeight="1">
      <c r="A16" s="62">
        <v>12</v>
      </c>
      <c r="B16" s="74" t="s">
        <v>109</v>
      </c>
      <c r="C16" s="58" t="s">
        <v>695</v>
      </c>
      <c r="D16" s="60" t="s">
        <v>696</v>
      </c>
      <c r="E16" s="361" t="s">
        <v>697</v>
      </c>
    </row>
    <row r="17" spans="1:5" s="7" customFormat="1" ht="25.5" customHeight="1" thickBot="1">
      <c r="A17" s="357">
        <v>13</v>
      </c>
      <c r="B17" s="75" t="s">
        <v>605</v>
      </c>
      <c r="C17" s="64" t="s">
        <v>108</v>
      </c>
      <c r="D17" s="64">
        <v>170297867</v>
      </c>
      <c r="E17" s="366" t="s">
        <v>597</v>
      </c>
    </row>
    <row r="18" ht="12.75">
      <c r="B18" s="76"/>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T234"/>
  <sheetViews>
    <sheetView workbookViewId="0" topLeftCell="A204">
      <selection activeCell="A116" sqref="A116:T116"/>
    </sheetView>
  </sheetViews>
  <sheetFormatPr defaultColWidth="9.140625" defaultRowHeight="12.75"/>
  <cols>
    <col min="1" max="1" width="4.28125" style="10" customWidth="1"/>
    <col min="2" max="2" width="27.7109375" style="10" customWidth="1"/>
    <col min="3" max="3" width="14.140625" style="12" customWidth="1"/>
    <col min="4" max="4" width="16.421875" style="24" customWidth="1"/>
    <col min="5" max="5" width="16.421875" style="25" customWidth="1"/>
    <col min="6" max="6" width="11.00390625" style="10" customWidth="1"/>
    <col min="7" max="7" width="22.57421875" style="10" customWidth="1"/>
    <col min="8" max="8" width="13.57421875" style="10" customWidth="1"/>
    <col min="9" max="9" width="36.140625" style="10" customWidth="1"/>
    <col min="10" max="10" width="21.7109375" style="10" customWidth="1"/>
    <col min="11" max="13" width="15.140625" style="10" customWidth="1"/>
    <col min="14" max="15" width="11.00390625" style="10" customWidth="1"/>
    <col min="16" max="16" width="11.57421875" style="0" customWidth="1"/>
    <col min="17" max="19" width="11.00390625" style="0" customWidth="1"/>
    <col min="20" max="20" width="11.28125" style="0" customWidth="1"/>
  </cols>
  <sheetData>
    <row r="2" spans="4:5" ht="12.75">
      <c r="D2" s="52"/>
      <c r="E2" s="12"/>
    </row>
    <row r="3" spans="1:6" ht="13.5" thickBot="1">
      <c r="A3" s="18" t="s">
        <v>110</v>
      </c>
      <c r="F3" s="26"/>
    </row>
    <row r="4" spans="1:20" ht="62.25" customHeight="1">
      <c r="A4" s="509" t="s">
        <v>39</v>
      </c>
      <c r="B4" s="500" t="s">
        <v>40</v>
      </c>
      <c r="C4" s="500" t="s">
        <v>41</v>
      </c>
      <c r="D4" s="500" t="s">
        <v>42</v>
      </c>
      <c r="E4" s="500" t="s">
        <v>43</v>
      </c>
      <c r="F4" s="500" t="s">
        <v>44</v>
      </c>
      <c r="G4" s="500" t="s">
        <v>56</v>
      </c>
      <c r="H4" s="500" t="s">
        <v>57</v>
      </c>
      <c r="I4" s="500" t="s">
        <v>10</v>
      </c>
      <c r="J4" s="500" t="s">
        <v>11</v>
      </c>
      <c r="K4" s="502" t="s">
        <v>45</v>
      </c>
      <c r="L4" s="502"/>
      <c r="M4" s="502"/>
      <c r="N4" s="500" t="s">
        <v>58</v>
      </c>
      <c r="O4" s="500"/>
      <c r="P4" s="500"/>
      <c r="Q4" s="500"/>
      <c r="R4" s="500"/>
      <c r="S4" s="500"/>
      <c r="T4" s="517" t="s">
        <v>46</v>
      </c>
    </row>
    <row r="5" spans="1:20" ht="62.25" customHeight="1" thickBot="1">
      <c r="A5" s="510"/>
      <c r="B5" s="501"/>
      <c r="C5" s="501"/>
      <c r="D5" s="501"/>
      <c r="E5" s="501"/>
      <c r="F5" s="501"/>
      <c r="G5" s="501"/>
      <c r="H5" s="501"/>
      <c r="I5" s="501"/>
      <c r="J5" s="501"/>
      <c r="K5" s="92" t="s">
        <v>47</v>
      </c>
      <c r="L5" s="92" t="s">
        <v>48</v>
      </c>
      <c r="M5" s="92" t="s">
        <v>49</v>
      </c>
      <c r="N5" s="53" t="s">
        <v>50</v>
      </c>
      <c r="O5" s="53" t="s">
        <v>51</v>
      </c>
      <c r="P5" s="53" t="s">
        <v>52</v>
      </c>
      <c r="Q5" s="53" t="s">
        <v>53</v>
      </c>
      <c r="R5" s="53" t="s">
        <v>54</v>
      </c>
      <c r="S5" s="53" t="s">
        <v>55</v>
      </c>
      <c r="T5" s="518"/>
    </row>
    <row r="6" spans="1:20" ht="13.5" customHeight="1" thickBot="1">
      <c r="A6" s="519" t="s">
        <v>111</v>
      </c>
      <c r="B6" s="520"/>
      <c r="C6" s="520"/>
      <c r="D6" s="520"/>
      <c r="E6" s="520"/>
      <c r="F6" s="520"/>
      <c r="G6" s="520"/>
      <c r="H6" s="520"/>
      <c r="I6" s="520"/>
      <c r="J6" s="520"/>
      <c r="K6" s="520"/>
      <c r="L6" s="520"/>
      <c r="M6" s="520"/>
      <c r="N6" s="520"/>
      <c r="O6" s="520"/>
      <c r="P6" s="520"/>
      <c r="Q6" s="520"/>
      <c r="R6" s="520"/>
      <c r="S6" s="520"/>
      <c r="T6" s="520"/>
    </row>
    <row r="7" spans="1:20" s="13" customFormat="1" ht="26.25">
      <c r="A7" s="87">
        <v>1</v>
      </c>
      <c r="B7" s="384" t="s">
        <v>112</v>
      </c>
      <c r="C7" s="335" t="s">
        <v>113</v>
      </c>
      <c r="D7" s="335" t="s">
        <v>114</v>
      </c>
      <c r="E7" s="385" t="s">
        <v>115</v>
      </c>
      <c r="F7" s="335">
        <v>1939</v>
      </c>
      <c r="G7" s="386">
        <v>671000</v>
      </c>
      <c r="H7" s="335" t="s">
        <v>194</v>
      </c>
      <c r="I7" s="384" t="s">
        <v>116</v>
      </c>
      <c r="J7" s="384" t="s">
        <v>152</v>
      </c>
      <c r="K7" s="88" t="s">
        <v>205</v>
      </c>
      <c r="L7" s="88" t="s">
        <v>191</v>
      </c>
      <c r="M7" s="88" t="s">
        <v>192</v>
      </c>
      <c r="N7" s="335" t="s">
        <v>177</v>
      </c>
      <c r="O7" s="335" t="s">
        <v>177</v>
      </c>
      <c r="P7" s="335" t="s">
        <v>177</v>
      </c>
      <c r="Q7" s="335" t="s">
        <v>177</v>
      </c>
      <c r="R7" s="335" t="s">
        <v>178</v>
      </c>
      <c r="S7" s="335" t="s">
        <v>177</v>
      </c>
      <c r="T7" s="387">
        <v>212</v>
      </c>
    </row>
    <row r="8" spans="1:20" s="13" customFormat="1" ht="12.75">
      <c r="A8" s="89">
        <v>2</v>
      </c>
      <c r="B8" s="484" t="s">
        <v>117</v>
      </c>
      <c r="C8" s="2" t="s">
        <v>118</v>
      </c>
      <c r="D8" s="2" t="s">
        <v>114</v>
      </c>
      <c r="E8" s="382" t="s">
        <v>115</v>
      </c>
      <c r="F8" s="2">
        <v>1970</v>
      </c>
      <c r="G8" s="79">
        <v>87000</v>
      </c>
      <c r="H8" s="2" t="s">
        <v>194</v>
      </c>
      <c r="I8" s="27" t="s">
        <v>116</v>
      </c>
      <c r="J8" s="27" t="s">
        <v>152</v>
      </c>
      <c r="K8" s="31" t="s">
        <v>190</v>
      </c>
      <c r="L8" s="31"/>
      <c r="M8" s="31" t="s">
        <v>192</v>
      </c>
      <c r="N8" s="2"/>
      <c r="O8" s="2"/>
      <c r="P8" s="2"/>
      <c r="Q8" s="2"/>
      <c r="R8" s="2"/>
      <c r="S8" s="2"/>
      <c r="T8" s="388">
        <v>45</v>
      </c>
    </row>
    <row r="9" spans="1:20" s="13" customFormat="1" ht="26.25">
      <c r="A9" s="89">
        <v>3</v>
      </c>
      <c r="B9" s="27" t="s">
        <v>119</v>
      </c>
      <c r="C9" s="2" t="s">
        <v>113</v>
      </c>
      <c r="D9" s="2" t="s">
        <v>114</v>
      </c>
      <c r="E9" s="382" t="s">
        <v>115</v>
      </c>
      <c r="F9" s="2">
        <v>1939</v>
      </c>
      <c r="G9" s="79">
        <v>1585000</v>
      </c>
      <c r="H9" s="2" t="s">
        <v>194</v>
      </c>
      <c r="I9" s="27" t="s">
        <v>120</v>
      </c>
      <c r="J9" s="27" t="s">
        <v>153</v>
      </c>
      <c r="K9" s="31" t="s">
        <v>190</v>
      </c>
      <c r="L9" s="31" t="s">
        <v>195</v>
      </c>
      <c r="M9" s="31" t="s">
        <v>192</v>
      </c>
      <c r="N9" s="2" t="s">
        <v>177</v>
      </c>
      <c r="O9" s="2" t="s">
        <v>179</v>
      </c>
      <c r="P9" s="2" t="s">
        <v>179</v>
      </c>
      <c r="Q9" s="2" t="s">
        <v>180</v>
      </c>
      <c r="R9" s="2" t="s">
        <v>178</v>
      </c>
      <c r="S9" s="2" t="s">
        <v>179</v>
      </c>
      <c r="T9" s="388">
        <v>381.61</v>
      </c>
    </row>
    <row r="10" spans="1:20" s="13" customFormat="1" ht="12.75">
      <c r="A10" s="89">
        <v>4</v>
      </c>
      <c r="B10" s="27" t="s">
        <v>117</v>
      </c>
      <c r="C10" s="2" t="s">
        <v>118</v>
      </c>
      <c r="D10" s="2" t="s">
        <v>114</v>
      </c>
      <c r="E10" s="382" t="s">
        <v>115</v>
      </c>
      <c r="F10" s="2">
        <v>1970</v>
      </c>
      <c r="G10" s="79">
        <v>78000</v>
      </c>
      <c r="H10" s="2" t="s">
        <v>194</v>
      </c>
      <c r="I10" s="27" t="s">
        <v>121</v>
      </c>
      <c r="J10" s="27" t="s">
        <v>153</v>
      </c>
      <c r="K10" s="31" t="s">
        <v>190</v>
      </c>
      <c r="L10" s="31"/>
      <c r="M10" s="31" t="s">
        <v>192</v>
      </c>
      <c r="N10" s="2"/>
      <c r="O10" s="2"/>
      <c r="P10" s="2"/>
      <c r="Q10" s="2"/>
      <c r="R10" s="2"/>
      <c r="S10" s="2"/>
      <c r="T10" s="388">
        <v>40</v>
      </c>
    </row>
    <row r="11" spans="1:20" s="13" customFormat="1" ht="12.75">
      <c r="A11" s="89">
        <v>5</v>
      </c>
      <c r="B11" s="27" t="s">
        <v>117</v>
      </c>
      <c r="C11" s="2" t="s">
        <v>118</v>
      </c>
      <c r="D11" s="2" t="s">
        <v>114</v>
      </c>
      <c r="E11" s="382" t="s">
        <v>115</v>
      </c>
      <c r="F11" s="2">
        <v>1960</v>
      </c>
      <c r="G11" s="79">
        <v>410000</v>
      </c>
      <c r="H11" s="2" t="s">
        <v>193</v>
      </c>
      <c r="I11" s="27" t="s">
        <v>121</v>
      </c>
      <c r="J11" s="27" t="s">
        <v>154</v>
      </c>
      <c r="K11" s="31"/>
      <c r="L11" s="31"/>
      <c r="M11" s="31"/>
      <c r="N11" s="2" t="s">
        <v>179</v>
      </c>
      <c r="O11" s="2" t="s">
        <v>179</v>
      </c>
      <c r="P11" s="2" t="s">
        <v>179</v>
      </c>
      <c r="Q11" s="2" t="s">
        <v>179</v>
      </c>
      <c r="R11" s="2" t="s">
        <v>178</v>
      </c>
      <c r="S11" s="2" t="s">
        <v>179</v>
      </c>
      <c r="T11" s="388"/>
    </row>
    <row r="12" spans="1:20" s="13" customFormat="1" ht="52.5">
      <c r="A12" s="89">
        <v>6</v>
      </c>
      <c r="B12" s="27" t="s">
        <v>112</v>
      </c>
      <c r="C12" s="2" t="s">
        <v>113</v>
      </c>
      <c r="D12" s="2" t="s">
        <v>114</v>
      </c>
      <c r="E12" s="382" t="s">
        <v>115</v>
      </c>
      <c r="F12" s="2">
        <v>1939</v>
      </c>
      <c r="G12" s="79">
        <v>127000</v>
      </c>
      <c r="H12" s="2" t="s">
        <v>194</v>
      </c>
      <c r="I12" s="27" t="s">
        <v>121</v>
      </c>
      <c r="J12" s="27" t="s">
        <v>155</v>
      </c>
      <c r="K12" s="2" t="s">
        <v>197</v>
      </c>
      <c r="L12" s="2" t="s">
        <v>195</v>
      </c>
      <c r="M12" s="2" t="s">
        <v>198</v>
      </c>
      <c r="N12" s="2" t="s">
        <v>181</v>
      </c>
      <c r="O12" s="2" t="s">
        <v>179</v>
      </c>
      <c r="P12" s="2" t="s">
        <v>182</v>
      </c>
      <c r="Q12" s="2" t="s">
        <v>179</v>
      </c>
      <c r="R12" s="2" t="s">
        <v>178</v>
      </c>
      <c r="S12" s="2" t="s">
        <v>178</v>
      </c>
      <c r="T12" s="388">
        <v>40</v>
      </c>
    </row>
    <row r="13" spans="1:20" s="13" customFormat="1" ht="26.25">
      <c r="A13" s="89">
        <v>7</v>
      </c>
      <c r="B13" s="27" t="s">
        <v>122</v>
      </c>
      <c r="C13" s="2" t="s">
        <v>113</v>
      </c>
      <c r="D13" s="2" t="s">
        <v>114</v>
      </c>
      <c r="E13" s="382" t="s">
        <v>115</v>
      </c>
      <c r="F13" s="2">
        <v>1970</v>
      </c>
      <c r="G13" s="79">
        <v>491000</v>
      </c>
      <c r="H13" s="2" t="s">
        <v>194</v>
      </c>
      <c r="I13" s="27" t="s">
        <v>123</v>
      </c>
      <c r="J13" s="27" t="s">
        <v>156</v>
      </c>
      <c r="K13" s="2" t="s">
        <v>208</v>
      </c>
      <c r="L13" s="31" t="s">
        <v>200</v>
      </c>
      <c r="M13" s="31" t="s">
        <v>192</v>
      </c>
      <c r="N13" s="2" t="s">
        <v>183</v>
      </c>
      <c r="O13" s="2" t="s">
        <v>183</v>
      </c>
      <c r="P13" s="2" t="s">
        <v>183</v>
      </c>
      <c r="Q13" s="2" t="s">
        <v>183</v>
      </c>
      <c r="R13" s="2" t="s">
        <v>178</v>
      </c>
      <c r="S13" s="2" t="s">
        <v>183</v>
      </c>
      <c r="T13" s="388">
        <v>155</v>
      </c>
    </row>
    <row r="14" spans="1:20" s="13" customFormat="1" ht="26.25">
      <c r="A14" s="89">
        <v>8</v>
      </c>
      <c r="B14" s="27" t="s">
        <v>112</v>
      </c>
      <c r="C14" s="2" t="s">
        <v>113</v>
      </c>
      <c r="D14" s="2" t="s">
        <v>114</v>
      </c>
      <c r="E14" s="382" t="s">
        <v>115</v>
      </c>
      <c r="F14" s="2">
        <v>1968</v>
      </c>
      <c r="G14" s="79">
        <v>271000</v>
      </c>
      <c r="H14" s="2" t="s">
        <v>194</v>
      </c>
      <c r="I14" s="27" t="s">
        <v>124</v>
      </c>
      <c r="J14" s="27" t="s">
        <v>157</v>
      </c>
      <c r="K14" s="2" t="s">
        <v>207</v>
      </c>
      <c r="L14" s="31" t="s">
        <v>200</v>
      </c>
      <c r="M14" s="31" t="s">
        <v>192</v>
      </c>
      <c r="N14" s="2" t="s">
        <v>183</v>
      </c>
      <c r="O14" s="2" t="s">
        <v>179</v>
      </c>
      <c r="P14" s="2" t="s">
        <v>183</v>
      </c>
      <c r="Q14" s="2" t="s">
        <v>183</v>
      </c>
      <c r="R14" s="2" t="s">
        <v>178</v>
      </c>
      <c r="S14" s="2" t="s">
        <v>179</v>
      </c>
      <c r="T14" s="388">
        <v>85.5</v>
      </c>
    </row>
    <row r="15" spans="1:20" s="13" customFormat="1" ht="26.25">
      <c r="A15" s="89">
        <v>9</v>
      </c>
      <c r="B15" s="27" t="s">
        <v>112</v>
      </c>
      <c r="C15" s="2" t="s">
        <v>113</v>
      </c>
      <c r="D15" s="2" t="s">
        <v>114</v>
      </c>
      <c r="E15" s="382" t="s">
        <v>115</v>
      </c>
      <c r="F15" s="2">
        <v>1968</v>
      </c>
      <c r="G15" s="79">
        <v>271000</v>
      </c>
      <c r="H15" s="2" t="s">
        <v>194</v>
      </c>
      <c r="I15" s="27" t="s">
        <v>125</v>
      </c>
      <c r="J15" s="27" t="s">
        <v>158</v>
      </c>
      <c r="K15" s="2" t="s">
        <v>207</v>
      </c>
      <c r="L15" s="31" t="s">
        <v>200</v>
      </c>
      <c r="M15" s="31" t="s">
        <v>192</v>
      </c>
      <c r="N15" s="2" t="s">
        <v>179</v>
      </c>
      <c r="O15" s="2" t="s">
        <v>179</v>
      </c>
      <c r="P15" s="2" t="s">
        <v>183</v>
      </c>
      <c r="Q15" s="2" t="s">
        <v>183</v>
      </c>
      <c r="R15" s="2" t="s">
        <v>178</v>
      </c>
      <c r="S15" s="2" t="s">
        <v>179</v>
      </c>
      <c r="T15" s="388">
        <v>85.5</v>
      </c>
    </row>
    <row r="16" spans="1:20" s="13" customFormat="1" ht="26.25">
      <c r="A16" s="89">
        <v>10</v>
      </c>
      <c r="B16" s="27" t="s">
        <v>112</v>
      </c>
      <c r="C16" s="2" t="s">
        <v>113</v>
      </c>
      <c r="D16" s="2" t="s">
        <v>114</v>
      </c>
      <c r="E16" s="382" t="s">
        <v>115</v>
      </c>
      <c r="F16" s="2">
        <v>1968</v>
      </c>
      <c r="G16" s="79">
        <v>204000</v>
      </c>
      <c r="H16" s="2" t="s">
        <v>194</v>
      </c>
      <c r="I16" s="27" t="s">
        <v>126</v>
      </c>
      <c r="J16" s="27" t="s">
        <v>159</v>
      </c>
      <c r="K16" s="2" t="s">
        <v>199</v>
      </c>
      <c r="L16" s="31" t="s">
        <v>195</v>
      </c>
      <c r="M16" s="31" t="s">
        <v>206</v>
      </c>
      <c r="N16" s="2" t="s">
        <v>183</v>
      </c>
      <c r="O16" s="2" t="s">
        <v>183</v>
      </c>
      <c r="P16" s="2" t="s">
        <v>183</v>
      </c>
      <c r="Q16" s="2" t="s">
        <v>183</v>
      </c>
      <c r="R16" s="2" t="s">
        <v>178</v>
      </c>
      <c r="S16" s="2" t="s">
        <v>183</v>
      </c>
      <c r="T16" s="388">
        <v>64.4</v>
      </c>
    </row>
    <row r="17" spans="1:20" s="13" customFormat="1" ht="12.75">
      <c r="A17" s="89">
        <v>11</v>
      </c>
      <c r="B17" s="27" t="s">
        <v>112</v>
      </c>
      <c r="C17" s="2" t="s">
        <v>113</v>
      </c>
      <c r="D17" s="2" t="s">
        <v>114</v>
      </c>
      <c r="E17" s="382" t="s">
        <v>115</v>
      </c>
      <c r="F17" s="2">
        <v>2004</v>
      </c>
      <c r="G17" s="79">
        <v>114000</v>
      </c>
      <c r="H17" s="2" t="s">
        <v>194</v>
      </c>
      <c r="I17" s="27" t="s">
        <v>127</v>
      </c>
      <c r="J17" s="27" t="s">
        <v>160</v>
      </c>
      <c r="K17" s="31" t="s">
        <v>190</v>
      </c>
      <c r="L17" s="31" t="s">
        <v>195</v>
      </c>
      <c r="M17" s="31" t="s">
        <v>203</v>
      </c>
      <c r="N17" s="2" t="s">
        <v>183</v>
      </c>
      <c r="O17" s="2" t="s">
        <v>183</v>
      </c>
      <c r="P17" s="2" t="s">
        <v>183</v>
      </c>
      <c r="Q17" s="2" t="s">
        <v>183</v>
      </c>
      <c r="R17" s="2" t="s">
        <v>178</v>
      </c>
      <c r="S17" s="2" t="s">
        <v>183</v>
      </c>
      <c r="T17" s="388">
        <v>36.12</v>
      </c>
    </row>
    <row r="18" spans="1:20" s="13" customFormat="1" ht="39">
      <c r="A18" s="89">
        <v>12</v>
      </c>
      <c r="B18" s="27" t="s">
        <v>128</v>
      </c>
      <c r="C18" s="2" t="s">
        <v>129</v>
      </c>
      <c r="D18" s="2" t="s">
        <v>114</v>
      </c>
      <c r="E18" s="382" t="s">
        <v>115</v>
      </c>
      <c r="F18" s="2">
        <v>1960</v>
      </c>
      <c r="G18" s="79">
        <v>168000</v>
      </c>
      <c r="H18" s="2" t="s">
        <v>194</v>
      </c>
      <c r="I18" s="27" t="s">
        <v>130</v>
      </c>
      <c r="J18" s="27" t="s">
        <v>156</v>
      </c>
      <c r="K18" s="31"/>
      <c r="L18" s="31"/>
      <c r="M18" s="31"/>
      <c r="N18" s="2" t="s">
        <v>179</v>
      </c>
      <c r="O18" s="2" t="s">
        <v>179</v>
      </c>
      <c r="P18" s="2" t="s">
        <v>179</v>
      </c>
      <c r="Q18" s="2" t="s">
        <v>179</v>
      </c>
      <c r="R18" s="2" t="s">
        <v>178</v>
      </c>
      <c r="S18" s="2" t="s">
        <v>179</v>
      </c>
      <c r="T18" s="388">
        <v>38.4</v>
      </c>
    </row>
    <row r="19" spans="1:20" s="13" customFormat="1" ht="12.75">
      <c r="A19" s="89">
        <v>13</v>
      </c>
      <c r="B19" s="27" t="s">
        <v>113</v>
      </c>
      <c r="C19" s="2" t="s">
        <v>113</v>
      </c>
      <c r="D19" s="2" t="s">
        <v>114</v>
      </c>
      <c r="E19" s="382" t="s">
        <v>115</v>
      </c>
      <c r="F19" s="2">
        <v>1960</v>
      </c>
      <c r="G19" s="79">
        <v>412196.85</v>
      </c>
      <c r="H19" s="2" t="s">
        <v>145</v>
      </c>
      <c r="I19" s="27" t="s">
        <v>121</v>
      </c>
      <c r="J19" s="27" t="s">
        <v>161</v>
      </c>
      <c r="K19" s="31" t="s">
        <v>205</v>
      </c>
      <c r="L19" s="31" t="s">
        <v>195</v>
      </c>
      <c r="M19" s="31" t="s">
        <v>201</v>
      </c>
      <c r="N19" s="2" t="s">
        <v>184</v>
      </c>
      <c r="O19" s="2" t="s">
        <v>184</v>
      </c>
      <c r="P19" s="2" t="s">
        <v>184</v>
      </c>
      <c r="Q19" s="2" t="s">
        <v>184</v>
      </c>
      <c r="R19" s="2" t="s">
        <v>178</v>
      </c>
      <c r="S19" s="2" t="s">
        <v>184</v>
      </c>
      <c r="T19" s="388">
        <v>115.27</v>
      </c>
    </row>
    <row r="20" spans="1:20" s="13" customFormat="1" ht="52.5">
      <c r="A20" s="89">
        <v>14</v>
      </c>
      <c r="B20" s="27" t="s">
        <v>122</v>
      </c>
      <c r="C20" s="2" t="s">
        <v>113</v>
      </c>
      <c r="D20" s="2" t="s">
        <v>114</v>
      </c>
      <c r="E20" s="382" t="s">
        <v>115</v>
      </c>
      <c r="F20" s="2">
        <v>1960</v>
      </c>
      <c r="G20" s="79">
        <v>421000</v>
      </c>
      <c r="H20" s="2" t="s">
        <v>194</v>
      </c>
      <c r="I20" s="27" t="s">
        <v>131</v>
      </c>
      <c r="J20" s="27" t="s">
        <v>162</v>
      </c>
      <c r="K20" s="31"/>
      <c r="L20" s="31" t="s">
        <v>195</v>
      </c>
      <c r="M20" s="31" t="s">
        <v>196</v>
      </c>
      <c r="N20" s="2" t="s">
        <v>184</v>
      </c>
      <c r="O20" s="2" t="s">
        <v>185</v>
      </c>
      <c r="P20" s="2" t="s">
        <v>186</v>
      </c>
      <c r="Q20" s="2" t="s">
        <v>185</v>
      </c>
      <c r="R20" s="2" t="s">
        <v>178</v>
      </c>
      <c r="S20" s="2" t="s">
        <v>178</v>
      </c>
      <c r="T20" s="388">
        <v>133</v>
      </c>
    </row>
    <row r="21" spans="1:20" s="13" customFormat="1" ht="26.25">
      <c r="A21" s="89">
        <v>15</v>
      </c>
      <c r="B21" s="27" t="s">
        <v>132</v>
      </c>
      <c r="C21" s="2" t="s">
        <v>133</v>
      </c>
      <c r="D21" s="2" t="s">
        <v>114</v>
      </c>
      <c r="E21" s="382" t="s">
        <v>115</v>
      </c>
      <c r="F21" s="2">
        <v>1968</v>
      </c>
      <c r="G21" s="79">
        <v>1529000</v>
      </c>
      <c r="H21" s="2" t="s">
        <v>193</v>
      </c>
      <c r="I21" s="27" t="s">
        <v>134</v>
      </c>
      <c r="J21" s="27" t="s">
        <v>163</v>
      </c>
      <c r="K21" s="31" t="s">
        <v>190</v>
      </c>
      <c r="L21" s="31" t="s">
        <v>191</v>
      </c>
      <c r="M21" s="31" t="s">
        <v>192</v>
      </c>
      <c r="N21" s="2" t="s">
        <v>179</v>
      </c>
      <c r="O21" s="2" t="s">
        <v>185</v>
      </c>
      <c r="P21" s="2" t="s">
        <v>184</v>
      </c>
      <c r="Q21" s="2" t="s">
        <v>184</v>
      </c>
      <c r="R21" s="2" t="s">
        <v>178</v>
      </c>
      <c r="S21" s="2" t="s">
        <v>184</v>
      </c>
      <c r="T21" s="388"/>
    </row>
    <row r="22" spans="1:20" s="13" customFormat="1" ht="26.25">
      <c r="A22" s="89">
        <v>16</v>
      </c>
      <c r="B22" s="27" t="s">
        <v>93</v>
      </c>
      <c r="C22" s="2" t="s">
        <v>135</v>
      </c>
      <c r="D22" s="2" t="s">
        <v>114</v>
      </c>
      <c r="E22" s="382" t="s">
        <v>115</v>
      </c>
      <c r="F22" s="2" t="s">
        <v>136</v>
      </c>
      <c r="G22" s="79">
        <v>5136000</v>
      </c>
      <c r="H22" s="2" t="s">
        <v>194</v>
      </c>
      <c r="I22" s="27" t="s">
        <v>134</v>
      </c>
      <c r="J22" s="27" t="s">
        <v>164</v>
      </c>
      <c r="K22" s="31"/>
      <c r="L22" s="31"/>
      <c r="M22" s="31"/>
      <c r="N22" s="2" t="s">
        <v>183</v>
      </c>
      <c r="O22" s="2" t="s">
        <v>187</v>
      </c>
      <c r="P22" s="2" t="s">
        <v>183</v>
      </c>
      <c r="Q22" s="2" t="s">
        <v>183</v>
      </c>
      <c r="R22" s="2" t="s">
        <v>178</v>
      </c>
      <c r="S22" s="2" t="s">
        <v>183</v>
      </c>
      <c r="T22" s="388">
        <v>2651</v>
      </c>
    </row>
    <row r="23" spans="1:20" s="13" customFormat="1" ht="12.75">
      <c r="A23" s="89">
        <v>17</v>
      </c>
      <c r="B23" s="27" t="s">
        <v>117</v>
      </c>
      <c r="C23" s="2" t="s">
        <v>118</v>
      </c>
      <c r="D23" s="2" t="s">
        <v>114</v>
      </c>
      <c r="E23" s="382" t="s">
        <v>115</v>
      </c>
      <c r="F23" s="2">
        <v>1939</v>
      </c>
      <c r="G23" s="79">
        <v>161000</v>
      </c>
      <c r="H23" s="2" t="s">
        <v>194</v>
      </c>
      <c r="I23" s="27" t="s">
        <v>121</v>
      </c>
      <c r="J23" s="27" t="s">
        <v>165</v>
      </c>
      <c r="K23" s="31"/>
      <c r="L23" s="31"/>
      <c r="M23" s="31"/>
      <c r="N23" s="2" t="s">
        <v>179</v>
      </c>
      <c r="O23" s="2" t="s">
        <v>179</v>
      </c>
      <c r="P23" s="2" t="s">
        <v>178</v>
      </c>
      <c r="Q23" s="2" t="s">
        <v>179</v>
      </c>
      <c r="R23" s="2" t="s">
        <v>178</v>
      </c>
      <c r="S23" s="2" t="s">
        <v>178</v>
      </c>
      <c r="T23" s="388">
        <v>83</v>
      </c>
    </row>
    <row r="24" spans="1:20" s="13" customFormat="1" ht="26.25" customHeight="1">
      <c r="A24" s="89">
        <v>18</v>
      </c>
      <c r="B24" s="27" t="s">
        <v>137</v>
      </c>
      <c r="C24" s="2" t="s">
        <v>135</v>
      </c>
      <c r="D24" s="2" t="s">
        <v>114</v>
      </c>
      <c r="E24" s="382" t="s">
        <v>115</v>
      </c>
      <c r="F24" s="2">
        <v>1939</v>
      </c>
      <c r="G24" s="79">
        <v>1736000</v>
      </c>
      <c r="H24" s="2" t="s">
        <v>194</v>
      </c>
      <c r="I24" s="27" t="s">
        <v>134</v>
      </c>
      <c r="J24" s="27" t="s">
        <v>153</v>
      </c>
      <c r="K24" s="31"/>
      <c r="L24" s="31"/>
      <c r="M24" s="31"/>
      <c r="N24" s="2" t="s">
        <v>183</v>
      </c>
      <c r="O24" s="2" t="s">
        <v>179</v>
      </c>
      <c r="P24" s="2" t="s">
        <v>188</v>
      </c>
      <c r="Q24" s="2" t="s">
        <v>188</v>
      </c>
      <c r="R24" s="2" t="s">
        <v>178</v>
      </c>
      <c r="S24" s="2" t="s">
        <v>188</v>
      </c>
      <c r="T24" s="388">
        <v>896</v>
      </c>
    </row>
    <row r="25" spans="1:20" s="13" customFormat="1" ht="26.25">
      <c r="A25" s="89">
        <v>19</v>
      </c>
      <c r="B25" s="27" t="s">
        <v>138</v>
      </c>
      <c r="C25" s="2" t="s">
        <v>135</v>
      </c>
      <c r="D25" s="2" t="s">
        <v>114</v>
      </c>
      <c r="E25" s="382" t="s">
        <v>115</v>
      </c>
      <c r="F25" s="2" t="s">
        <v>139</v>
      </c>
      <c r="G25" s="79">
        <v>4380000</v>
      </c>
      <c r="H25" s="2" t="s">
        <v>194</v>
      </c>
      <c r="I25" s="27" t="s">
        <v>134</v>
      </c>
      <c r="J25" s="27" t="s">
        <v>162</v>
      </c>
      <c r="K25" s="31"/>
      <c r="L25" s="31"/>
      <c r="M25" s="31"/>
      <c r="N25" s="2" t="s">
        <v>183</v>
      </c>
      <c r="O25" s="2" t="s">
        <v>179</v>
      </c>
      <c r="P25" s="2" t="s">
        <v>188</v>
      </c>
      <c r="Q25" s="2" t="s">
        <v>188</v>
      </c>
      <c r="R25" s="2" t="s">
        <v>178</v>
      </c>
      <c r="S25" s="2" t="s">
        <v>188</v>
      </c>
      <c r="T25" s="388">
        <v>2260.74</v>
      </c>
    </row>
    <row r="26" spans="1:20" s="13" customFormat="1" ht="26.25">
      <c r="A26" s="89">
        <v>20</v>
      </c>
      <c r="B26" s="27" t="s">
        <v>137</v>
      </c>
      <c r="C26" s="2" t="s">
        <v>135</v>
      </c>
      <c r="D26" s="2" t="s">
        <v>114</v>
      </c>
      <c r="E26" s="382" t="s">
        <v>115</v>
      </c>
      <c r="F26" s="2">
        <v>1939</v>
      </c>
      <c r="G26" s="79">
        <v>1385000</v>
      </c>
      <c r="H26" s="2" t="s">
        <v>194</v>
      </c>
      <c r="I26" s="27" t="s">
        <v>134</v>
      </c>
      <c r="J26" s="27" t="s">
        <v>152</v>
      </c>
      <c r="K26" s="31"/>
      <c r="L26" s="31"/>
      <c r="M26" s="31"/>
      <c r="N26" s="2" t="s">
        <v>183</v>
      </c>
      <c r="O26" s="2" t="s">
        <v>179</v>
      </c>
      <c r="P26" s="2" t="s">
        <v>188</v>
      </c>
      <c r="Q26" s="2" t="s">
        <v>183</v>
      </c>
      <c r="R26" s="2" t="s">
        <v>178</v>
      </c>
      <c r="S26" s="2" t="s">
        <v>188</v>
      </c>
      <c r="T26" s="388">
        <v>715</v>
      </c>
    </row>
    <row r="27" spans="1:20" s="13" customFormat="1" ht="26.25">
      <c r="A27" s="89">
        <v>21</v>
      </c>
      <c r="B27" s="27" t="s">
        <v>137</v>
      </c>
      <c r="C27" s="2" t="s">
        <v>135</v>
      </c>
      <c r="D27" s="2" t="s">
        <v>114</v>
      </c>
      <c r="E27" s="382" t="s">
        <v>115</v>
      </c>
      <c r="F27" s="2">
        <v>1966</v>
      </c>
      <c r="G27" s="79">
        <v>1575000</v>
      </c>
      <c r="H27" s="2" t="s">
        <v>194</v>
      </c>
      <c r="I27" s="27" t="s">
        <v>134</v>
      </c>
      <c r="J27" s="27" t="s">
        <v>165</v>
      </c>
      <c r="K27" s="31"/>
      <c r="L27" s="31"/>
      <c r="M27" s="31"/>
      <c r="N27" s="2" t="s">
        <v>183</v>
      </c>
      <c r="O27" s="2" t="s">
        <v>179</v>
      </c>
      <c r="P27" s="2" t="s">
        <v>188</v>
      </c>
      <c r="Q27" s="2" t="s">
        <v>188</v>
      </c>
      <c r="R27" s="2" t="s">
        <v>178</v>
      </c>
      <c r="S27" s="2" t="s">
        <v>188</v>
      </c>
      <c r="T27" s="388">
        <v>813</v>
      </c>
    </row>
    <row r="28" spans="1:20" s="13" customFormat="1" ht="26.25">
      <c r="A28" s="498">
        <v>22</v>
      </c>
      <c r="B28" s="27" t="s">
        <v>137</v>
      </c>
      <c r="C28" s="2" t="s">
        <v>135</v>
      </c>
      <c r="D28" s="2" t="s">
        <v>114</v>
      </c>
      <c r="E28" s="382" t="s">
        <v>115</v>
      </c>
      <c r="F28" s="2">
        <v>1939</v>
      </c>
      <c r="G28" s="79">
        <v>1249000</v>
      </c>
      <c r="H28" s="2" t="s">
        <v>194</v>
      </c>
      <c r="I28" s="27" t="s">
        <v>134</v>
      </c>
      <c r="J28" s="497" t="s">
        <v>166</v>
      </c>
      <c r="K28" s="31"/>
      <c r="L28" s="31"/>
      <c r="M28" s="31"/>
      <c r="N28" s="496" t="s">
        <v>183</v>
      </c>
      <c r="O28" s="496" t="s">
        <v>179</v>
      </c>
      <c r="P28" s="496" t="s">
        <v>188</v>
      </c>
      <c r="Q28" s="496" t="s">
        <v>183</v>
      </c>
      <c r="R28" s="496" t="s">
        <v>178</v>
      </c>
      <c r="S28" s="496" t="s">
        <v>188</v>
      </c>
      <c r="T28" s="388">
        <v>644.81</v>
      </c>
    </row>
    <row r="29" spans="1:20" s="13" customFormat="1" ht="26.25">
      <c r="A29" s="498"/>
      <c r="B29" s="27" t="s">
        <v>735</v>
      </c>
      <c r="C29" s="2" t="s">
        <v>135</v>
      </c>
      <c r="D29" s="2" t="s">
        <v>114</v>
      </c>
      <c r="E29" s="382" t="s">
        <v>115</v>
      </c>
      <c r="F29" s="2">
        <v>1939</v>
      </c>
      <c r="G29" s="79">
        <v>850000</v>
      </c>
      <c r="H29" s="2" t="s">
        <v>194</v>
      </c>
      <c r="I29" s="27"/>
      <c r="J29" s="497"/>
      <c r="K29" s="31"/>
      <c r="L29" s="31"/>
      <c r="M29" s="31"/>
      <c r="N29" s="496"/>
      <c r="O29" s="496"/>
      <c r="P29" s="496"/>
      <c r="Q29" s="496"/>
      <c r="R29" s="496"/>
      <c r="S29" s="496"/>
      <c r="T29" s="388">
        <v>438.75</v>
      </c>
    </row>
    <row r="30" spans="1:20" s="13" customFormat="1" ht="26.25">
      <c r="A30" s="89">
        <v>23</v>
      </c>
      <c r="B30" s="27" t="s">
        <v>137</v>
      </c>
      <c r="C30" s="2" t="s">
        <v>135</v>
      </c>
      <c r="D30" s="2" t="s">
        <v>114</v>
      </c>
      <c r="E30" s="382" t="s">
        <v>115</v>
      </c>
      <c r="F30" s="2">
        <v>1970</v>
      </c>
      <c r="G30" s="79">
        <v>2380000</v>
      </c>
      <c r="H30" s="2" t="s">
        <v>194</v>
      </c>
      <c r="I30" s="27" t="s">
        <v>134</v>
      </c>
      <c r="J30" s="27" t="s">
        <v>167</v>
      </c>
      <c r="K30" s="31"/>
      <c r="L30" s="31"/>
      <c r="M30" s="31"/>
      <c r="N30" s="2" t="s">
        <v>183</v>
      </c>
      <c r="O30" s="2" t="s">
        <v>179</v>
      </c>
      <c r="P30" s="2" t="s">
        <v>183</v>
      </c>
      <c r="Q30" s="2" t="s">
        <v>183</v>
      </c>
      <c r="R30" s="2" t="s">
        <v>178</v>
      </c>
      <c r="S30" s="2" t="s">
        <v>183</v>
      </c>
      <c r="T30" s="388">
        <v>1228.28</v>
      </c>
    </row>
    <row r="31" spans="1:20" s="13" customFormat="1" ht="26.25">
      <c r="A31" s="89">
        <v>24</v>
      </c>
      <c r="B31" s="27" t="s">
        <v>140</v>
      </c>
      <c r="C31" s="2" t="s">
        <v>135</v>
      </c>
      <c r="D31" s="2" t="s">
        <v>114</v>
      </c>
      <c r="E31" s="382" t="s">
        <v>115</v>
      </c>
      <c r="F31" s="2">
        <v>1970</v>
      </c>
      <c r="G31" s="79">
        <v>968000</v>
      </c>
      <c r="H31" s="2" t="s">
        <v>194</v>
      </c>
      <c r="I31" s="27" t="s">
        <v>134</v>
      </c>
      <c r="J31" s="27" t="s">
        <v>168</v>
      </c>
      <c r="K31" s="31"/>
      <c r="L31" s="31"/>
      <c r="M31" s="31"/>
      <c r="N31" s="2" t="s">
        <v>183</v>
      </c>
      <c r="O31" s="2" t="s">
        <v>179</v>
      </c>
      <c r="P31" s="2" t="s">
        <v>183</v>
      </c>
      <c r="Q31" s="2" t="s">
        <v>183</v>
      </c>
      <c r="R31" s="2" t="s">
        <v>178</v>
      </c>
      <c r="S31" s="2" t="s">
        <v>183</v>
      </c>
      <c r="T31" s="388">
        <v>329.42</v>
      </c>
    </row>
    <row r="32" spans="1:20" s="13" customFormat="1" ht="12.75">
      <c r="A32" s="89">
        <v>25</v>
      </c>
      <c r="B32" s="27" t="s">
        <v>113</v>
      </c>
      <c r="C32" s="2" t="s">
        <v>113</v>
      </c>
      <c r="D32" s="2" t="s">
        <v>114</v>
      </c>
      <c r="E32" s="382" t="s">
        <v>115</v>
      </c>
      <c r="F32" s="2">
        <v>1960</v>
      </c>
      <c r="G32" s="79">
        <v>352000</v>
      </c>
      <c r="H32" s="2" t="s">
        <v>194</v>
      </c>
      <c r="I32" s="27" t="s">
        <v>141</v>
      </c>
      <c r="J32" s="27" t="s">
        <v>169</v>
      </c>
      <c r="K32" s="31" t="s">
        <v>190</v>
      </c>
      <c r="L32" s="31" t="s">
        <v>195</v>
      </c>
      <c r="M32" s="31" t="s">
        <v>203</v>
      </c>
      <c r="N32" s="2" t="s">
        <v>179</v>
      </c>
      <c r="O32" s="2" t="s">
        <v>179</v>
      </c>
      <c r="P32" s="2" t="s">
        <v>179</v>
      </c>
      <c r="Q32" s="2" t="s">
        <v>183</v>
      </c>
      <c r="R32" s="2" t="s">
        <v>178</v>
      </c>
      <c r="S32" s="2" t="s">
        <v>179</v>
      </c>
      <c r="T32" s="388">
        <v>111</v>
      </c>
    </row>
    <row r="33" spans="1:20" s="13" customFormat="1" ht="12.75">
      <c r="A33" s="89">
        <v>26</v>
      </c>
      <c r="B33" s="27" t="s">
        <v>113</v>
      </c>
      <c r="C33" s="2" t="s">
        <v>113</v>
      </c>
      <c r="D33" s="2" t="s">
        <v>114</v>
      </c>
      <c r="E33" s="382" t="s">
        <v>115</v>
      </c>
      <c r="F33" s="2">
        <v>1991</v>
      </c>
      <c r="G33" s="79">
        <v>399000</v>
      </c>
      <c r="H33" s="2" t="s">
        <v>194</v>
      </c>
      <c r="I33" s="27" t="s">
        <v>141</v>
      </c>
      <c r="J33" s="27" t="s">
        <v>170</v>
      </c>
      <c r="K33" s="31" t="s">
        <v>190</v>
      </c>
      <c r="L33" s="31" t="s">
        <v>195</v>
      </c>
      <c r="M33" s="31" t="s">
        <v>203</v>
      </c>
      <c r="N33" s="2" t="s">
        <v>179</v>
      </c>
      <c r="O33" s="2" t="s">
        <v>179</v>
      </c>
      <c r="P33" s="2" t="s">
        <v>179</v>
      </c>
      <c r="Q33" s="2" t="s">
        <v>179</v>
      </c>
      <c r="R33" s="2"/>
      <c r="S33" s="2" t="s">
        <v>179</v>
      </c>
      <c r="T33" s="388">
        <v>126</v>
      </c>
    </row>
    <row r="34" spans="1:20" s="13" customFormat="1" ht="26.25">
      <c r="A34" s="89">
        <v>27</v>
      </c>
      <c r="B34" s="27" t="s">
        <v>112</v>
      </c>
      <c r="C34" s="2" t="s">
        <v>113</v>
      </c>
      <c r="D34" s="2" t="s">
        <v>114</v>
      </c>
      <c r="E34" s="382" t="s">
        <v>115</v>
      </c>
      <c r="F34" s="2">
        <v>2008</v>
      </c>
      <c r="G34" s="79">
        <v>442000</v>
      </c>
      <c r="H34" s="2" t="s">
        <v>194</v>
      </c>
      <c r="I34" s="27" t="s">
        <v>142</v>
      </c>
      <c r="J34" s="27" t="s">
        <v>171</v>
      </c>
      <c r="K34" s="2" t="s">
        <v>202</v>
      </c>
      <c r="L34" s="31" t="s">
        <v>200</v>
      </c>
      <c r="M34" s="31" t="s">
        <v>192</v>
      </c>
      <c r="N34" s="2" t="s">
        <v>183</v>
      </c>
      <c r="O34" s="2" t="s">
        <v>183</v>
      </c>
      <c r="P34" s="2" t="s">
        <v>183</v>
      </c>
      <c r="Q34" s="2" t="s">
        <v>183</v>
      </c>
      <c r="R34" s="2" t="s">
        <v>178</v>
      </c>
      <c r="S34" s="2" t="s">
        <v>183</v>
      </c>
      <c r="T34" s="388">
        <v>139.4</v>
      </c>
    </row>
    <row r="35" spans="1:20" s="13" customFormat="1" ht="26.25">
      <c r="A35" s="89">
        <v>28</v>
      </c>
      <c r="B35" s="27" t="s">
        <v>112</v>
      </c>
      <c r="C35" s="2" t="s">
        <v>113</v>
      </c>
      <c r="D35" s="2" t="s">
        <v>114</v>
      </c>
      <c r="E35" s="382" t="s">
        <v>115</v>
      </c>
      <c r="F35" s="2">
        <v>1960</v>
      </c>
      <c r="G35" s="79">
        <v>213000</v>
      </c>
      <c r="H35" s="2" t="s">
        <v>194</v>
      </c>
      <c r="I35" s="27" t="s">
        <v>126</v>
      </c>
      <c r="J35" s="27" t="s">
        <v>167</v>
      </c>
      <c r="K35" s="2" t="s">
        <v>202</v>
      </c>
      <c r="L35" s="31" t="s">
        <v>195</v>
      </c>
      <c r="M35" s="31" t="s">
        <v>201</v>
      </c>
      <c r="N35" s="2" t="s">
        <v>183</v>
      </c>
      <c r="O35" s="2" t="s">
        <v>179</v>
      </c>
      <c r="P35" s="2" t="s">
        <v>179</v>
      </c>
      <c r="Q35" s="2" t="s">
        <v>183</v>
      </c>
      <c r="R35" s="2" t="s">
        <v>178</v>
      </c>
      <c r="S35" s="2" t="s">
        <v>179</v>
      </c>
      <c r="T35" s="388">
        <v>67.4</v>
      </c>
    </row>
    <row r="36" spans="1:20" s="13" customFormat="1" ht="26.25">
      <c r="A36" s="89">
        <v>29</v>
      </c>
      <c r="B36" s="27" t="s">
        <v>112</v>
      </c>
      <c r="C36" s="2" t="s">
        <v>113</v>
      </c>
      <c r="D36" s="2" t="s">
        <v>114</v>
      </c>
      <c r="E36" s="382" t="s">
        <v>115</v>
      </c>
      <c r="F36" s="2">
        <v>1961</v>
      </c>
      <c r="G36" s="79">
        <v>251000</v>
      </c>
      <c r="H36" s="2" t="s">
        <v>194</v>
      </c>
      <c r="I36" s="27" t="s">
        <v>126</v>
      </c>
      <c r="J36" s="27" t="s">
        <v>165</v>
      </c>
      <c r="K36" s="2" t="s">
        <v>199</v>
      </c>
      <c r="L36" s="2" t="s">
        <v>200</v>
      </c>
      <c r="M36" s="2" t="s">
        <v>201</v>
      </c>
      <c r="N36" s="2" t="s">
        <v>183</v>
      </c>
      <c r="O36" s="2" t="s">
        <v>183</v>
      </c>
      <c r="P36" s="2" t="s">
        <v>183</v>
      </c>
      <c r="Q36" s="2" t="s">
        <v>183</v>
      </c>
      <c r="R36" s="2" t="s">
        <v>178</v>
      </c>
      <c r="S36" s="2" t="s">
        <v>183</v>
      </c>
      <c r="T36" s="388">
        <v>79.2</v>
      </c>
    </row>
    <row r="37" spans="1:20" s="13" customFormat="1" ht="12.75">
      <c r="A37" s="89">
        <v>30</v>
      </c>
      <c r="B37" s="27" t="s">
        <v>112</v>
      </c>
      <c r="C37" s="2" t="s">
        <v>113</v>
      </c>
      <c r="D37" s="2" t="s">
        <v>114</v>
      </c>
      <c r="E37" s="382" t="s">
        <v>115</v>
      </c>
      <c r="F37" s="2">
        <v>1970</v>
      </c>
      <c r="G37" s="79">
        <v>172000</v>
      </c>
      <c r="H37" s="2" t="s">
        <v>194</v>
      </c>
      <c r="I37" s="27" t="s">
        <v>126</v>
      </c>
      <c r="J37" s="27" t="s">
        <v>172</v>
      </c>
      <c r="K37" s="31" t="s">
        <v>204</v>
      </c>
      <c r="L37" s="31" t="s">
        <v>195</v>
      </c>
      <c r="M37" s="31" t="s">
        <v>196</v>
      </c>
      <c r="N37" s="2" t="s">
        <v>183</v>
      </c>
      <c r="O37" s="2" t="s">
        <v>183</v>
      </c>
      <c r="P37" s="2" t="s">
        <v>183</v>
      </c>
      <c r="Q37" s="2" t="s">
        <v>183</v>
      </c>
      <c r="R37" s="2" t="s">
        <v>178</v>
      </c>
      <c r="S37" s="2" t="s">
        <v>183</v>
      </c>
      <c r="T37" s="388">
        <v>54.45</v>
      </c>
    </row>
    <row r="38" spans="1:20" s="13" customFormat="1" ht="26.25">
      <c r="A38" s="89">
        <v>31</v>
      </c>
      <c r="B38" s="27" t="s">
        <v>143</v>
      </c>
      <c r="C38" s="2" t="s">
        <v>144</v>
      </c>
      <c r="D38" s="2" t="s">
        <v>114</v>
      </c>
      <c r="E38" s="382" t="s">
        <v>115</v>
      </c>
      <c r="F38" s="2">
        <v>2010</v>
      </c>
      <c r="G38" s="79">
        <v>1058490.26</v>
      </c>
      <c r="H38" s="2" t="s">
        <v>145</v>
      </c>
      <c r="I38" s="27" t="s">
        <v>146</v>
      </c>
      <c r="J38" s="27" t="s">
        <v>173</v>
      </c>
      <c r="K38" s="31"/>
      <c r="L38" s="31"/>
      <c r="M38" s="31"/>
      <c r="N38" s="2"/>
      <c r="O38" s="2"/>
      <c r="P38" s="2"/>
      <c r="Q38" s="2"/>
      <c r="R38" s="2"/>
      <c r="S38" s="2"/>
      <c r="T38" s="388"/>
    </row>
    <row r="39" spans="1:20" s="13" customFormat="1" ht="12.75">
      <c r="A39" s="89">
        <v>32</v>
      </c>
      <c r="B39" s="27" t="s">
        <v>147</v>
      </c>
      <c r="C39" s="2" t="s">
        <v>147</v>
      </c>
      <c r="D39" s="2" t="s">
        <v>114</v>
      </c>
      <c r="E39" s="382" t="s">
        <v>115</v>
      </c>
      <c r="F39" s="314">
        <v>2009</v>
      </c>
      <c r="G39" s="383">
        <v>720354.95</v>
      </c>
      <c r="H39" s="2" t="s">
        <v>193</v>
      </c>
      <c r="I39" s="27"/>
      <c r="J39" s="27" t="s">
        <v>154</v>
      </c>
      <c r="K39" s="31"/>
      <c r="L39" s="31"/>
      <c r="M39" s="31"/>
      <c r="N39" s="2"/>
      <c r="O39" s="2"/>
      <c r="P39" s="2"/>
      <c r="Q39" s="2"/>
      <c r="R39" s="2"/>
      <c r="S39" s="2"/>
      <c r="T39" s="388"/>
    </row>
    <row r="40" spans="1:20" s="13" customFormat="1" ht="12.75">
      <c r="A40" s="89">
        <v>33</v>
      </c>
      <c r="B40" s="27" t="s">
        <v>147</v>
      </c>
      <c r="C40" s="2" t="s">
        <v>147</v>
      </c>
      <c r="D40" s="2" t="s">
        <v>114</v>
      </c>
      <c r="E40" s="382" t="s">
        <v>115</v>
      </c>
      <c r="F40" s="2"/>
      <c r="G40" s="79">
        <v>77244</v>
      </c>
      <c r="H40" s="2" t="s">
        <v>145</v>
      </c>
      <c r="I40" s="27"/>
      <c r="J40" s="27" t="s">
        <v>174</v>
      </c>
      <c r="K40" s="31"/>
      <c r="L40" s="31"/>
      <c r="M40" s="31"/>
      <c r="N40" s="2"/>
      <c r="O40" s="2"/>
      <c r="P40" s="2"/>
      <c r="Q40" s="2"/>
      <c r="R40" s="2"/>
      <c r="S40" s="2"/>
      <c r="T40" s="388"/>
    </row>
    <row r="41" spans="1:20" s="13" customFormat="1" ht="26.25">
      <c r="A41" s="89">
        <v>34</v>
      </c>
      <c r="B41" s="27" t="s">
        <v>148</v>
      </c>
      <c r="C41" s="2" t="s">
        <v>147</v>
      </c>
      <c r="D41" s="2" t="s">
        <v>114</v>
      </c>
      <c r="E41" s="382" t="s">
        <v>115</v>
      </c>
      <c r="F41" s="2"/>
      <c r="G41" s="79">
        <v>468362.2</v>
      </c>
      <c r="H41" s="2" t="s">
        <v>145</v>
      </c>
      <c r="I41" s="27"/>
      <c r="J41" s="27" t="s">
        <v>175</v>
      </c>
      <c r="K41" s="31"/>
      <c r="L41" s="31"/>
      <c r="M41" s="31"/>
      <c r="N41" s="2"/>
      <c r="O41" s="2"/>
      <c r="P41" s="2"/>
      <c r="Q41" s="2"/>
      <c r="R41" s="2"/>
      <c r="S41" s="2"/>
      <c r="T41" s="388"/>
    </row>
    <row r="42" spans="1:20" s="13" customFormat="1" ht="12.75">
      <c r="A42" s="89">
        <v>35</v>
      </c>
      <c r="B42" s="27" t="s">
        <v>149</v>
      </c>
      <c r="C42" s="2" t="s">
        <v>150</v>
      </c>
      <c r="D42" s="2" t="s">
        <v>151</v>
      </c>
      <c r="E42" s="382" t="s">
        <v>151</v>
      </c>
      <c r="F42" s="2"/>
      <c r="G42" s="79">
        <v>2168000</v>
      </c>
      <c r="H42" s="2" t="s">
        <v>194</v>
      </c>
      <c r="I42" s="27"/>
      <c r="J42" s="27" t="s">
        <v>176</v>
      </c>
      <c r="K42" s="31"/>
      <c r="L42" s="31"/>
      <c r="M42" s="31"/>
      <c r="N42" s="2" t="s">
        <v>189</v>
      </c>
      <c r="O42" s="2" t="s">
        <v>178</v>
      </c>
      <c r="P42" s="2" t="s">
        <v>178</v>
      </c>
      <c r="Q42" s="2" t="s">
        <v>178</v>
      </c>
      <c r="R42" s="2" t="s">
        <v>178</v>
      </c>
      <c r="S42" s="2" t="s">
        <v>178</v>
      </c>
      <c r="T42" s="388">
        <v>745.82</v>
      </c>
    </row>
    <row r="43" spans="1:20" s="13" customFormat="1" ht="12.75">
      <c r="A43" s="89">
        <v>36</v>
      </c>
      <c r="B43" s="27" t="s">
        <v>746</v>
      </c>
      <c r="C43" s="2"/>
      <c r="D43" s="2"/>
      <c r="E43" s="382"/>
      <c r="F43" s="2"/>
      <c r="G43" s="79">
        <v>48431.25</v>
      </c>
      <c r="H43" s="2" t="s">
        <v>145</v>
      </c>
      <c r="I43" s="27"/>
      <c r="J43" s="27" t="s">
        <v>154</v>
      </c>
      <c r="K43" s="31"/>
      <c r="L43" s="31"/>
      <c r="M43" s="31"/>
      <c r="N43" s="2"/>
      <c r="O43" s="2"/>
      <c r="P43" s="2"/>
      <c r="Q43" s="2"/>
      <c r="R43" s="2"/>
      <c r="S43" s="2"/>
      <c r="T43" s="388"/>
    </row>
    <row r="44" spans="1:20" s="13" customFormat="1" ht="12.75">
      <c r="A44" s="89"/>
      <c r="B44" s="3" t="s">
        <v>209</v>
      </c>
      <c r="C44" s="2"/>
      <c r="D44" s="77"/>
      <c r="E44" s="77"/>
      <c r="F44" s="78"/>
      <c r="G44" s="2"/>
      <c r="H44" s="2"/>
      <c r="I44" s="2"/>
      <c r="J44" s="2"/>
      <c r="K44" s="2"/>
      <c r="L44" s="2"/>
      <c r="M44" s="2"/>
      <c r="N44" s="2"/>
      <c r="O44" s="2"/>
      <c r="P44" s="2"/>
      <c r="Q44" s="2"/>
      <c r="R44" s="2"/>
      <c r="S44" s="2"/>
      <c r="T44" s="389"/>
    </row>
    <row r="45" spans="1:20" s="13" customFormat="1" ht="26.25">
      <c r="A45" s="89">
        <v>1</v>
      </c>
      <c r="B45" s="27" t="s">
        <v>210</v>
      </c>
      <c r="C45" s="2"/>
      <c r="D45" s="77"/>
      <c r="E45" s="77"/>
      <c r="F45" s="78"/>
      <c r="G45" s="79">
        <v>2500</v>
      </c>
      <c r="H45" s="2" t="s">
        <v>145</v>
      </c>
      <c r="I45" s="2"/>
      <c r="J45" s="27" t="s">
        <v>211</v>
      </c>
      <c r="K45" s="2"/>
      <c r="L45" s="2"/>
      <c r="M45" s="2"/>
      <c r="N45" s="2"/>
      <c r="O45" s="2"/>
      <c r="P45" s="2"/>
      <c r="Q45" s="2"/>
      <c r="R45" s="2"/>
      <c r="S45" s="2"/>
      <c r="T45" s="389"/>
    </row>
    <row r="46" spans="1:20" s="13" customFormat="1" ht="26.25">
      <c r="A46" s="89">
        <v>2</v>
      </c>
      <c r="B46" s="27" t="s">
        <v>212</v>
      </c>
      <c r="C46" s="2"/>
      <c r="D46" s="77"/>
      <c r="E46" s="77"/>
      <c r="F46" s="78"/>
      <c r="G46" s="79">
        <v>2000</v>
      </c>
      <c r="H46" s="2" t="s">
        <v>145</v>
      </c>
      <c r="I46" s="2"/>
      <c r="J46" s="27" t="s">
        <v>213</v>
      </c>
      <c r="K46" s="2"/>
      <c r="L46" s="2"/>
      <c r="M46" s="2"/>
      <c r="N46" s="2"/>
      <c r="O46" s="2"/>
      <c r="P46" s="2"/>
      <c r="Q46" s="2"/>
      <c r="R46" s="2"/>
      <c r="S46" s="2"/>
      <c r="T46" s="389"/>
    </row>
    <row r="47" spans="1:20" s="13" customFormat="1" ht="39">
      <c r="A47" s="89">
        <v>3</v>
      </c>
      <c r="B47" s="27" t="s">
        <v>214</v>
      </c>
      <c r="C47" s="2"/>
      <c r="D47" s="77"/>
      <c r="E47" s="77"/>
      <c r="F47" s="78"/>
      <c r="G47" s="79">
        <v>1000</v>
      </c>
      <c r="H47" s="2" t="s">
        <v>145</v>
      </c>
      <c r="I47" s="2"/>
      <c r="J47" s="27" t="s">
        <v>215</v>
      </c>
      <c r="K47" s="2"/>
      <c r="L47" s="2"/>
      <c r="M47" s="2"/>
      <c r="N47" s="2"/>
      <c r="O47" s="2"/>
      <c r="P47" s="2"/>
      <c r="Q47" s="2"/>
      <c r="R47" s="2"/>
      <c r="S47" s="2"/>
      <c r="T47" s="389"/>
    </row>
    <row r="48" spans="1:20" s="13" customFormat="1" ht="26.25">
      <c r="A48" s="89">
        <v>4</v>
      </c>
      <c r="B48" s="27" t="s">
        <v>216</v>
      </c>
      <c r="C48" s="2"/>
      <c r="D48" s="77"/>
      <c r="E48" s="77"/>
      <c r="F48" s="78"/>
      <c r="G48" s="79">
        <v>3500</v>
      </c>
      <c r="H48" s="2" t="s">
        <v>145</v>
      </c>
      <c r="I48" s="2"/>
      <c r="J48" s="27" t="s">
        <v>213</v>
      </c>
      <c r="K48" s="2"/>
      <c r="L48" s="2"/>
      <c r="M48" s="2"/>
      <c r="N48" s="2"/>
      <c r="O48" s="2"/>
      <c r="P48" s="2"/>
      <c r="Q48" s="2"/>
      <c r="R48" s="2"/>
      <c r="S48" s="2"/>
      <c r="T48" s="389"/>
    </row>
    <row r="49" spans="1:20" s="13" customFormat="1" ht="26.25">
      <c r="A49" s="89">
        <v>5</v>
      </c>
      <c r="B49" s="27" t="s">
        <v>217</v>
      </c>
      <c r="C49" s="2"/>
      <c r="D49" s="77"/>
      <c r="E49" s="77"/>
      <c r="F49" s="78"/>
      <c r="G49" s="79">
        <v>4000</v>
      </c>
      <c r="H49" s="2" t="s">
        <v>145</v>
      </c>
      <c r="I49" s="2"/>
      <c r="J49" s="27" t="s">
        <v>218</v>
      </c>
      <c r="K49" s="2"/>
      <c r="L49" s="2"/>
      <c r="M49" s="2"/>
      <c r="N49" s="2"/>
      <c r="O49" s="2"/>
      <c r="P49" s="2"/>
      <c r="Q49" s="2"/>
      <c r="R49" s="2"/>
      <c r="S49" s="2"/>
      <c r="T49" s="389"/>
    </row>
    <row r="50" spans="1:20" s="13" customFormat="1" ht="26.25">
      <c r="A50" s="89">
        <v>6</v>
      </c>
      <c r="B50" s="27" t="s">
        <v>219</v>
      </c>
      <c r="C50" s="2"/>
      <c r="D50" s="77"/>
      <c r="E50" s="77"/>
      <c r="F50" s="78"/>
      <c r="G50" s="79">
        <v>3500</v>
      </c>
      <c r="H50" s="2" t="s">
        <v>145</v>
      </c>
      <c r="I50" s="2"/>
      <c r="J50" s="27" t="s">
        <v>220</v>
      </c>
      <c r="K50" s="2"/>
      <c r="L50" s="2"/>
      <c r="M50" s="2"/>
      <c r="N50" s="2"/>
      <c r="O50" s="2"/>
      <c r="P50" s="2"/>
      <c r="Q50" s="2"/>
      <c r="R50" s="2"/>
      <c r="S50" s="2"/>
      <c r="T50" s="389"/>
    </row>
    <row r="51" spans="1:20" s="13" customFormat="1" ht="12.75">
      <c r="A51" s="89">
        <v>7</v>
      </c>
      <c r="B51" s="27" t="s">
        <v>221</v>
      </c>
      <c r="C51" s="2"/>
      <c r="D51" s="77"/>
      <c r="E51" s="77"/>
      <c r="F51" s="78"/>
      <c r="G51" s="79">
        <v>6000</v>
      </c>
      <c r="H51" s="2" t="s">
        <v>145</v>
      </c>
      <c r="I51" s="2"/>
      <c r="J51" s="27" t="s">
        <v>222</v>
      </c>
      <c r="K51" s="2"/>
      <c r="L51" s="2"/>
      <c r="M51" s="2"/>
      <c r="N51" s="2"/>
      <c r="O51" s="2"/>
      <c r="P51" s="2"/>
      <c r="Q51" s="2"/>
      <c r="R51" s="2"/>
      <c r="S51" s="2"/>
      <c r="T51" s="389"/>
    </row>
    <row r="52" spans="1:20" s="13" customFormat="1" ht="39">
      <c r="A52" s="89">
        <v>8</v>
      </c>
      <c r="B52" s="27" t="s">
        <v>295</v>
      </c>
      <c r="C52" s="2"/>
      <c r="D52" s="77"/>
      <c r="E52" s="77"/>
      <c r="F52" s="78"/>
      <c r="G52" s="79">
        <v>3500</v>
      </c>
      <c r="H52" s="2" t="s">
        <v>145</v>
      </c>
      <c r="I52" s="2"/>
      <c r="J52" s="27" t="s">
        <v>223</v>
      </c>
      <c r="K52" s="2"/>
      <c r="L52" s="2"/>
      <c r="M52" s="2"/>
      <c r="N52" s="2"/>
      <c r="O52" s="2"/>
      <c r="P52" s="2"/>
      <c r="Q52" s="2"/>
      <c r="R52" s="2"/>
      <c r="S52" s="2"/>
      <c r="T52" s="389"/>
    </row>
    <row r="53" spans="1:20" s="13" customFormat="1" ht="26.25">
      <c r="A53" s="89">
        <v>9</v>
      </c>
      <c r="B53" s="27" t="s">
        <v>224</v>
      </c>
      <c r="C53" s="2"/>
      <c r="D53" s="77"/>
      <c r="E53" s="77"/>
      <c r="F53" s="78"/>
      <c r="G53" s="79">
        <v>2000</v>
      </c>
      <c r="H53" s="2" t="s">
        <v>145</v>
      </c>
      <c r="I53" s="2"/>
      <c r="J53" s="27" t="s">
        <v>225</v>
      </c>
      <c r="K53" s="2"/>
      <c r="L53" s="2"/>
      <c r="M53" s="2"/>
      <c r="N53" s="2"/>
      <c r="O53" s="2"/>
      <c r="P53" s="2"/>
      <c r="Q53" s="2"/>
      <c r="R53" s="2"/>
      <c r="S53" s="2"/>
      <c r="T53" s="389"/>
    </row>
    <row r="54" spans="1:20" s="13" customFormat="1" ht="26.25">
      <c r="A54" s="89">
        <v>10</v>
      </c>
      <c r="B54" s="27" t="s">
        <v>226</v>
      </c>
      <c r="C54" s="2"/>
      <c r="D54" s="77"/>
      <c r="E54" s="77"/>
      <c r="F54" s="78"/>
      <c r="G54" s="79">
        <v>1000</v>
      </c>
      <c r="H54" s="2" t="s">
        <v>145</v>
      </c>
      <c r="I54" s="2"/>
      <c r="J54" s="27" t="s">
        <v>225</v>
      </c>
      <c r="K54" s="2"/>
      <c r="L54" s="2"/>
      <c r="M54" s="2"/>
      <c r="N54" s="2"/>
      <c r="O54" s="2"/>
      <c r="P54" s="2"/>
      <c r="Q54" s="2"/>
      <c r="R54" s="2"/>
      <c r="S54" s="2"/>
      <c r="T54" s="389"/>
    </row>
    <row r="55" spans="1:20" s="13" customFormat="1" ht="26.25">
      <c r="A55" s="89">
        <v>11</v>
      </c>
      <c r="B55" s="27" t="s">
        <v>224</v>
      </c>
      <c r="C55" s="2"/>
      <c r="D55" s="77"/>
      <c r="E55" s="77"/>
      <c r="F55" s="78"/>
      <c r="G55" s="79">
        <v>2000</v>
      </c>
      <c r="H55" s="2" t="s">
        <v>145</v>
      </c>
      <c r="I55" s="2"/>
      <c r="J55" s="27" t="s">
        <v>227</v>
      </c>
      <c r="K55" s="2"/>
      <c r="L55" s="2"/>
      <c r="M55" s="2"/>
      <c r="N55" s="2"/>
      <c r="O55" s="2"/>
      <c r="P55" s="2"/>
      <c r="Q55" s="2"/>
      <c r="R55" s="2"/>
      <c r="S55" s="2"/>
      <c r="T55" s="389"/>
    </row>
    <row r="56" spans="1:20" s="13" customFormat="1" ht="26.25">
      <c r="A56" s="89">
        <v>12</v>
      </c>
      <c r="B56" s="27" t="s">
        <v>226</v>
      </c>
      <c r="C56" s="2"/>
      <c r="D56" s="77"/>
      <c r="E56" s="77"/>
      <c r="F56" s="78"/>
      <c r="G56" s="79">
        <v>3500</v>
      </c>
      <c r="H56" s="2" t="s">
        <v>145</v>
      </c>
      <c r="I56" s="2"/>
      <c r="J56" s="27" t="s">
        <v>227</v>
      </c>
      <c r="K56" s="2"/>
      <c r="L56" s="2"/>
      <c r="M56" s="2"/>
      <c r="N56" s="2"/>
      <c r="O56" s="2"/>
      <c r="P56" s="2"/>
      <c r="Q56" s="2"/>
      <c r="R56" s="2"/>
      <c r="S56" s="2"/>
      <c r="T56" s="389"/>
    </row>
    <row r="57" spans="1:20" s="13" customFormat="1" ht="26.25">
      <c r="A57" s="89">
        <v>13</v>
      </c>
      <c r="B57" s="27" t="s">
        <v>226</v>
      </c>
      <c r="C57" s="2"/>
      <c r="D57" s="77"/>
      <c r="E57" s="77"/>
      <c r="F57" s="78"/>
      <c r="G57" s="79">
        <v>4000</v>
      </c>
      <c r="H57" s="2" t="s">
        <v>145</v>
      </c>
      <c r="I57" s="2"/>
      <c r="J57" s="27" t="s">
        <v>228</v>
      </c>
      <c r="K57" s="2"/>
      <c r="L57" s="2"/>
      <c r="M57" s="2"/>
      <c r="N57" s="2"/>
      <c r="O57" s="2"/>
      <c r="P57" s="2"/>
      <c r="Q57" s="2"/>
      <c r="R57" s="2"/>
      <c r="S57" s="2"/>
      <c r="T57" s="389"/>
    </row>
    <row r="58" spans="1:20" s="13" customFormat="1" ht="26.25">
      <c r="A58" s="89">
        <v>14</v>
      </c>
      <c r="B58" s="27" t="s">
        <v>229</v>
      </c>
      <c r="C58" s="2"/>
      <c r="D58" s="77"/>
      <c r="E58" s="77"/>
      <c r="F58" s="78"/>
      <c r="G58" s="79">
        <v>3500</v>
      </c>
      <c r="H58" s="2" t="s">
        <v>145</v>
      </c>
      <c r="I58" s="2"/>
      <c r="J58" s="27" t="s">
        <v>228</v>
      </c>
      <c r="K58" s="2"/>
      <c r="L58" s="2"/>
      <c r="M58" s="2"/>
      <c r="N58" s="2"/>
      <c r="O58" s="2"/>
      <c r="P58" s="2"/>
      <c r="Q58" s="2"/>
      <c r="R58" s="2"/>
      <c r="S58" s="2"/>
      <c r="T58" s="389"/>
    </row>
    <row r="59" spans="1:20" s="13" customFormat="1" ht="26.25">
      <c r="A59" s="89">
        <v>15</v>
      </c>
      <c r="B59" s="27" t="s">
        <v>226</v>
      </c>
      <c r="C59" s="2"/>
      <c r="D59" s="77"/>
      <c r="E59" s="77"/>
      <c r="F59" s="78"/>
      <c r="G59" s="79">
        <v>3500</v>
      </c>
      <c r="H59" s="2" t="s">
        <v>145</v>
      </c>
      <c r="I59" s="2"/>
      <c r="J59" s="27" t="s">
        <v>230</v>
      </c>
      <c r="K59" s="2"/>
      <c r="L59" s="2"/>
      <c r="M59" s="2"/>
      <c r="N59" s="2"/>
      <c r="O59" s="2"/>
      <c r="P59" s="2"/>
      <c r="Q59" s="2"/>
      <c r="R59" s="2"/>
      <c r="S59" s="2"/>
      <c r="T59" s="389"/>
    </row>
    <row r="60" spans="1:20" s="13" customFormat="1" ht="26.25">
      <c r="A60" s="89">
        <v>16</v>
      </c>
      <c r="B60" s="27" t="s">
        <v>226</v>
      </c>
      <c r="C60" s="2"/>
      <c r="D60" s="77"/>
      <c r="E60" s="77"/>
      <c r="F60" s="78"/>
      <c r="G60" s="79">
        <v>3500</v>
      </c>
      <c r="H60" s="2" t="s">
        <v>145</v>
      </c>
      <c r="I60" s="2"/>
      <c r="J60" s="27" t="s">
        <v>230</v>
      </c>
      <c r="K60" s="2"/>
      <c r="L60" s="2"/>
      <c r="M60" s="2"/>
      <c r="N60" s="2"/>
      <c r="O60" s="2"/>
      <c r="P60" s="2"/>
      <c r="Q60" s="2"/>
      <c r="R60" s="2"/>
      <c r="S60" s="2"/>
      <c r="T60" s="389"/>
    </row>
    <row r="61" spans="1:20" s="13" customFormat="1" ht="26.25">
      <c r="A61" s="89">
        <v>17</v>
      </c>
      <c r="B61" s="27" t="s">
        <v>231</v>
      </c>
      <c r="C61" s="2"/>
      <c r="D61" s="77"/>
      <c r="E61" s="77"/>
      <c r="F61" s="78"/>
      <c r="G61" s="79">
        <v>4000</v>
      </c>
      <c r="H61" s="2" t="s">
        <v>145</v>
      </c>
      <c r="I61" s="2"/>
      <c r="J61" s="27" t="s">
        <v>232</v>
      </c>
      <c r="K61" s="2"/>
      <c r="L61" s="2"/>
      <c r="M61" s="2"/>
      <c r="N61" s="2"/>
      <c r="O61" s="2"/>
      <c r="P61" s="2"/>
      <c r="Q61" s="2"/>
      <c r="R61" s="2"/>
      <c r="S61" s="2"/>
      <c r="T61" s="389"/>
    </row>
    <row r="62" spans="1:20" s="13" customFormat="1" ht="26.25">
      <c r="A62" s="89">
        <v>18</v>
      </c>
      <c r="B62" s="27" t="s">
        <v>226</v>
      </c>
      <c r="C62" s="2"/>
      <c r="D62" s="77"/>
      <c r="E62" s="77"/>
      <c r="F62" s="78"/>
      <c r="G62" s="79">
        <v>3500</v>
      </c>
      <c r="H62" s="2" t="s">
        <v>145</v>
      </c>
      <c r="I62" s="2"/>
      <c r="J62" s="27" t="s">
        <v>232</v>
      </c>
      <c r="K62" s="2"/>
      <c r="L62" s="2"/>
      <c r="M62" s="2"/>
      <c r="N62" s="2"/>
      <c r="O62" s="2"/>
      <c r="P62" s="2"/>
      <c r="Q62" s="2"/>
      <c r="R62" s="2"/>
      <c r="S62" s="2"/>
      <c r="T62" s="389"/>
    </row>
    <row r="63" spans="1:20" s="13" customFormat="1" ht="26.25">
      <c r="A63" s="89">
        <v>19</v>
      </c>
      <c r="B63" s="27" t="s">
        <v>233</v>
      </c>
      <c r="C63" s="2"/>
      <c r="D63" s="77"/>
      <c r="E63" s="77"/>
      <c r="F63" s="78"/>
      <c r="G63" s="79">
        <v>2700</v>
      </c>
      <c r="H63" s="2" t="s">
        <v>145</v>
      </c>
      <c r="I63" s="2"/>
      <c r="J63" s="27" t="s">
        <v>234</v>
      </c>
      <c r="K63" s="2"/>
      <c r="L63" s="2"/>
      <c r="M63" s="2"/>
      <c r="N63" s="2"/>
      <c r="O63" s="2"/>
      <c r="P63" s="2"/>
      <c r="Q63" s="2"/>
      <c r="R63" s="2"/>
      <c r="S63" s="2"/>
      <c r="T63" s="389"/>
    </row>
    <row r="64" spans="1:20" s="13" customFormat="1" ht="26.25">
      <c r="A64" s="89">
        <v>20</v>
      </c>
      <c r="B64" s="27" t="s">
        <v>296</v>
      </c>
      <c r="C64" s="2"/>
      <c r="D64" s="77"/>
      <c r="E64" s="77"/>
      <c r="F64" s="78"/>
      <c r="G64" s="79">
        <v>1000</v>
      </c>
      <c r="H64" s="2" t="s">
        <v>145</v>
      </c>
      <c r="I64" s="2"/>
      <c r="J64" s="27" t="s">
        <v>234</v>
      </c>
      <c r="K64" s="2"/>
      <c r="L64" s="2"/>
      <c r="M64" s="2"/>
      <c r="N64" s="2"/>
      <c r="O64" s="2"/>
      <c r="P64" s="2"/>
      <c r="Q64" s="2"/>
      <c r="R64" s="2"/>
      <c r="S64" s="2"/>
      <c r="T64" s="389"/>
    </row>
    <row r="65" spans="1:20" s="13" customFormat="1" ht="26.25">
      <c r="A65" s="89">
        <v>21</v>
      </c>
      <c r="B65" s="27" t="s">
        <v>235</v>
      </c>
      <c r="C65" s="2"/>
      <c r="D65" s="77"/>
      <c r="E65" s="77"/>
      <c r="F65" s="78"/>
      <c r="G65" s="79">
        <v>3500</v>
      </c>
      <c r="H65" s="2" t="s">
        <v>145</v>
      </c>
      <c r="I65" s="2"/>
      <c r="J65" s="27" t="s">
        <v>236</v>
      </c>
      <c r="K65" s="2"/>
      <c r="L65" s="2"/>
      <c r="M65" s="2"/>
      <c r="N65" s="2"/>
      <c r="O65" s="2"/>
      <c r="P65" s="2"/>
      <c r="Q65" s="2"/>
      <c r="R65" s="2"/>
      <c r="S65" s="2"/>
      <c r="T65" s="389"/>
    </row>
    <row r="66" spans="1:20" s="13" customFormat="1" ht="26.25">
      <c r="A66" s="89">
        <v>22</v>
      </c>
      <c r="B66" s="27" t="s">
        <v>226</v>
      </c>
      <c r="C66" s="2"/>
      <c r="D66" s="77"/>
      <c r="E66" s="77"/>
      <c r="F66" s="78"/>
      <c r="G66" s="79">
        <v>3500</v>
      </c>
      <c r="H66" s="2" t="s">
        <v>145</v>
      </c>
      <c r="I66" s="2"/>
      <c r="J66" s="27" t="s">
        <v>237</v>
      </c>
      <c r="K66" s="2"/>
      <c r="L66" s="2"/>
      <c r="M66" s="2"/>
      <c r="N66" s="2"/>
      <c r="O66" s="2"/>
      <c r="P66" s="2"/>
      <c r="Q66" s="2"/>
      <c r="R66" s="2"/>
      <c r="S66" s="2"/>
      <c r="T66" s="389"/>
    </row>
    <row r="67" spans="1:20" s="13" customFormat="1" ht="26.25">
      <c r="A67" s="89">
        <v>23</v>
      </c>
      <c r="B67" s="27" t="s">
        <v>238</v>
      </c>
      <c r="C67" s="2"/>
      <c r="D67" s="77"/>
      <c r="E67" s="77"/>
      <c r="F67" s="78"/>
      <c r="G67" s="79">
        <v>2700</v>
      </c>
      <c r="H67" s="2" t="s">
        <v>145</v>
      </c>
      <c r="I67" s="2"/>
      <c r="J67" s="27" t="s">
        <v>239</v>
      </c>
      <c r="K67" s="2"/>
      <c r="L67" s="2"/>
      <c r="M67" s="2"/>
      <c r="N67" s="2"/>
      <c r="O67" s="2"/>
      <c r="P67" s="2"/>
      <c r="Q67" s="2"/>
      <c r="R67" s="2"/>
      <c r="S67" s="2"/>
      <c r="T67" s="389"/>
    </row>
    <row r="68" spans="1:20" s="13" customFormat="1" ht="26.25">
      <c r="A68" s="89">
        <v>24</v>
      </c>
      <c r="B68" s="27" t="s">
        <v>240</v>
      </c>
      <c r="C68" s="2"/>
      <c r="D68" s="77"/>
      <c r="E68" s="77"/>
      <c r="F68" s="78"/>
      <c r="G68" s="79">
        <v>3500</v>
      </c>
      <c r="H68" s="2" t="s">
        <v>145</v>
      </c>
      <c r="I68" s="2"/>
      <c r="J68" s="27" t="s">
        <v>239</v>
      </c>
      <c r="K68" s="2"/>
      <c r="L68" s="2"/>
      <c r="M68" s="2"/>
      <c r="N68" s="2"/>
      <c r="O68" s="2"/>
      <c r="P68" s="2"/>
      <c r="Q68" s="2"/>
      <c r="R68" s="2"/>
      <c r="S68" s="2"/>
      <c r="T68" s="389"/>
    </row>
    <row r="69" spans="1:20" s="13" customFormat="1" ht="26.25">
      <c r="A69" s="89">
        <v>25</v>
      </c>
      <c r="B69" s="27" t="s">
        <v>297</v>
      </c>
      <c r="C69" s="2"/>
      <c r="D69" s="77"/>
      <c r="E69" s="77"/>
      <c r="F69" s="78"/>
      <c r="G69" s="79">
        <v>3500</v>
      </c>
      <c r="H69" s="2" t="s">
        <v>145</v>
      </c>
      <c r="I69" s="2"/>
      <c r="J69" s="27" t="s">
        <v>241</v>
      </c>
      <c r="K69" s="2"/>
      <c r="L69" s="2"/>
      <c r="M69" s="2"/>
      <c r="N69" s="2"/>
      <c r="O69" s="2"/>
      <c r="P69" s="2"/>
      <c r="Q69" s="2"/>
      <c r="R69" s="2"/>
      <c r="S69" s="2"/>
      <c r="T69" s="389"/>
    </row>
    <row r="70" spans="1:20" s="13" customFormat="1" ht="26.25">
      <c r="A70" s="89">
        <v>26</v>
      </c>
      <c r="B70" s="27" t="s">
        <v>242</v>
      </c>
      <c r="C70" s="2"/>
      <c r="D70" s="77"/>
      <c r="E70" s="77"/>
      <c r="F70" s="78"/>
      <c r="G70" s="79">
        <v>2000</v>
      </c>
      <c r="H70" s="2" t="s">
        <v>145</v>
      </c>
      <c r="I70" s="2"/>
      <c r="J70" s="27" t="s">
        <v>243</v>
      </c>
      <c r="K70" s="2"/>
      <c r="L70" s="2"/>
      <c r="M70" s="2"/>
      <c r="N70" s="2"/>
      <c r="O70" s="2"/>
      <c r="P70" s="2"/>
      <c r="Q70" s="2"/>
      <c r="R70" s="2"/>
      <c r="S70" s="2"/>
      <c r="T70" s="389"/>
    </row>
    <row r="71" spans="1:20" s="13" customFormat="1" ht="26.25">
      <c r="A71" s="89">
        <v>27</v>
      </c>
      <c r="B71" s="27" t="s">
        <v>244</v>
      </c>
      <c r="C71" s="2"/>
      <c r="D71" s="77"/>
      <c r="E71" s="77"/>
      <c r="F71" s="78"/>
      <c r="G71" s="79">
        <v>3500</v>
      </c>
      <c r="H71" s="2" t="s">
        <v>145</v>
      </c>
      <c r="I71" s="2"/>
      <c r="J71" s="27" t="s">
        <v>243</v>
      </c>
      <c r="K71" s="2"/>
      <c r="L71" s="2"/>
      <c r="M71" s="2"/>
      <c r="N71" s="2"/>
      <c r="O71" s="2"/>
      <c r="P71" s="2"/>
      <c r="Q71" s="2"/>
      <c r="R71" s="2"/>
      <c r="S71" s="2"/>
      <c r="T71" s="389"/>
    </row>
    <row r="72" spans="1:20" s="13" customFormat="1" ht="26.25">
      <c r="A72" s="89">
        <v>28</v>
      </c>
      <c r="B72" s="27" t="s">
        <v>245</v>
      </c>
      <c r="C72" s="2"/>
      <c r="D72" s="77"/>
      <c r="E72" s="77"/>
      <c r="F72" s="78"/>
      <c r="G72" s="79">
        <v>3500</v>
      </c>
      <c r="H72" s="2" t="s">
        <v>145</v>
      </c>
      <c r="I72" s="2"/>
      <c r="J72" s="27" t="s">
        <v>243</v>
      </c>
      <c r="K72" s="2"/>
      <c r="L72" s="2"/>
      <c r="M72" s="2"/>
      <c r="N72" s="2"/>
      <c r="O72" s="2"/>
      <c r="P72" s="2"/>
      <c r="Q72" s="2"/>
      <c r="R72" s="2"/>
      <c r="S72" s="2"/>
      <c r="T72" s="389"/>
    </row>
    <row r="73" spans="1:20" s="13" customFormat="1" ht="26.25">
      <c r="A73" s="89">
        <v>29</v>
      </c>
      <c r="B73" s="27" t="s">
        <v>226</v>
      </c>
      <c r="C73" s="2"/>
      <c r="D73" s="77"/>
      <c r="E73" s="77"/>
      <c r="F73" s="78"/>
      <c r="G73" s="79">
        <v>3500</v>
      </c>
      <c r="H73" s="2" t="s">
        <v>145</v>
      </c>
      <c r="I73" s="2"/>
      <c r="J73" s="27" t="s">
        <v>246</v>
      </c>
      <c r="K73" s="2"/>
      <c r="L73" s="2"/>
      <c r="M73" s="2"/>
      <c r="N73" s="2"/>
      <c r="O73" s="2"/>
      <c r="P73" s="2"/>
      <c r="Q73" s="2"/>
      <c r="R73" s="2"/>
      <c r="S73" s="2"/>
      <c r="T73" s="389"/>
    </row>
    <row r="74" spans="1:20" s="13" customFormat="1" ht="26.25">
      <c r="A74" s="89">
        <v>30</v>
      </c>
      <c r="B74" s="27" t="s">
        <v>247</v>
      </c>
      <c r="C74" s="2"/>
      <c r="D74" s="77"/>
      <c r="E74" s="77"/>
      <c r="F74" s="78"/>
      <c r="G74" s="79">
        <v>3500</v>
      </c>
      <c r="H74" s="2" t="s">
        <v>145</v>
      </c>
      <c r="I74" s="2"/>
      <c r="J74" s="27" t="s">
        <v>248</v>
      </c>
      <c r="K74" s="2"/>
      <c r="L74" s="2"/>
      <c r="M74" s="2"/>
      <c r="N74" s="2"/>
      <c r="O74" s="2"/>
      <c r="P74" s="2"/>
      <c r="Q74" s="2"/>
      <c r="R74" s="2"/>
      <c r="S74" s="2"/>
      <c r="T74" s="389"/>
    </row>
    <row r="75" spans="1:20" s="13" customFormat="1" ht="26.25">
      <c r="A75" s="89">
        <v>31</v>
      </c>
      <c r="B75" s="27" t="s">
        <v>249</v>
      </c>
      <c r="C75" s="2"/>
      <c r="D75" s="77"/>
      <c r="E75" s="77"/>
      <c r="F75" s="78"/>
      <c r="G75" s="79">
        <v>3500</v>
      </c>
      <c r="H75" s="2" t="s">
        <v>145</v>
      </c>
      <c r="I75" s="2"/>
      <c r="J75" s="27" t="s">
        <v>250</v>
      </c>
      <c r="K75" s="2"/>
      <c r="L75" s="2"/>
      <c r="M75" s="2"/>
      <c r="N75" s="2"/>
      <c r="O75" s="2"/>
      <c r="P75" s="2"/>
      <c r="Q75" s="2"/>
      <c r="R75" s="2"/>
      <c r="S75" s="2"/>
      <c r="T75" s="389"/>
    </row>
    <row r="76" spans="1:20" s="13" customFormat="1" ht="26.25">
      <c r="A76" s="89">
        <v>32</v>
      </c>
      <c r="B76" s="27" t="s">
        <v>251</v>
      </c>
      <c r="C76" s="2"/>
      <c r="D76" s="77"/>
      <c r="E76" s="77"/>
      <c r="F76" s="78"/>
      <c r="G76" s="79">
        <v>3500</v>
      </c>
      <c r="H76" s="2" t="s">
        <v>145</v>
      </c>
      <c r="I76" s="2"/>
      <c r="J76" s="27" t="s">
        <v>250</v>
      </c>
      <c r="K76" s="2"/>
      <c r="L76" s="2"/>
      <c r="M76" s="2"/>
      <c r="N76" s="2"/>
      <c r="O76" s="2"/>
      <c r="P76" s="2"/>
      <c r="Q76" s="2"/>
      <c r="R76" s="2"/>
      <c r="S76" s="2"/>
      <c r="T76" s="389"/>
    </row>
    <row r="77" spans="1:20" s="13" customFormat="1" ht="26.25">
      <c r="A77" s="89">
        <v>33</v>
      </c>
      <c r="B77" s="27" t="s">
        <v>210</v>
      </c>
      <c r="C77" s="2"/>
      <c r="D77" s="77"/>
      <c r="E77" s="77"/>
      <c r="F77" s="78"/>
      <c r="G77" s="79">
        <v>3500</v>
      </c>
      <c r="H77" s="2" t="s">
        <v>145</v>
      </c>
      <c r="I77" s="2"/>
      <c r="J77" s="27" t="s">
        <v>252</v>
      </c>
      <c r="K77" s="2"/>
      <c r="L77" s="2"/>
      <c r="M77" s="2"/>
      <c r="N77" s="2"/>
      <c r="O77" s="2"/>
      <c r="P77" s="2"/>
      <c r="Q77" s="2"/>
      <c r="R77" s="2"/>
      <c r="S77" s="2"/>
      <c r="T77" s="389"/>
    </row>
    <row r="78" spans="1:20" s="13" customFormat="1" ht="26.25">
      <c r="A78" s="89">
        <v>34</v>
      </c>
      <c r="B78" s="27" t="s">
        <v>253</v>
      </c>
      <c r="C78" s="2"/>
      <c r="D78" s="77"/>
      <c r="E78" s="77"/>
      <c r="F78" s="78"/>
      <c r="G78" s="79">
        <v>3500</v>
      </c>
      <c r="H78" s="2" t="s">
        <v>145</v>
      </c>
      <c r="I78" s="2"/>
      <c r="J78" s="27" t="s">
        <v>254</v>
      </c>
      <c r="K78" s="2"/>
      <c r="L78" s="2"/>
      <c r="M78" s="2"/>
      <c r="N78" s="2"/>
      <c r="O78" s="2"/>
      <c r="P78" s="2"/>
      <c r="Q78" s="2"/>
      <c r="R78" s="2"/>
      <c r="S78" s="2"/>
      <c r="T78" s="389"/>
    </row>
    <row r="79" spans="1:20" s="13" customFormat="1" ht="26.25">
      <c r="A79" s="89">
        <v>35</v>
      </c>
      <c r="B79" s="27" t="s">
        <v>231</v>
      </c>
      <c r="C79" s="2"/>
      <c r="D79" s="77"/>
      <c r="E79" s="77"/>
      <c r="F79" s="78"/>
      <c r="G79" s="79">
        <v>4000</v>
      </c>
      <c r="H79" s="2" t="s">
        <v>145</v>
      </c>
      <c r="I79" s="2"/>
      <c r="J79" s="27" t="s">
        <v>255</v>
      </c>
      <c r="K79" s="2"/>
      <c r="L79" s="2"/>
      <c r="M79" s="2"/>
      <c r="N79" s="2"/>
      <c r="O79" s="2"/>
      <c r="P79" s="2"/>
      <c r="Q79" s="2"/>
      <c r="R79" s="2"/>
      <c r="S79" s="2"/>
      <c r="T79" s="389"/>
    </row>
    <row r="80" spans="1:20" s="13" customFormat="1" ht="26.25">
      <c r="A80" s="89">
        <v>36</v>
      </c>
      <c r="B80" s="27" t="s">
        <v>256</v>
      </c>
      <c r="C80" s="2"/>
      <c r="D80" s="77"/>
      <c r="E80" s="77"/>
      <c r="F80" s="78"/>
      <c r="G80" s="79">
        <v>3500</v>
      </c>
      <c r="H80" s="2" t="s">
        <v>145</v>
      </c>
      <c r="I80" s="2"/>
      <c r="J80" s="27" t="s">
        <v>257</v>
      </c>
      <c r="K80" s="2"/>
      <c r="L80" s="2"/>
      <c r="M80" s="2"/>
      <c r="N80" s="2"/>
      <c r="O80" s="2"/>
      <c r="P80" s="2"/>
      <c r="Q80" s="2"/>
      <c r="R80" s="2"/>
      <c r="S80" s="2"/>
      <c r="T80" s="389"/>
    </row>
    <row r="81" spans="1:20" s="13" customFormat="1" ht="26.25">
      <c r="A81" s="89">
        <v>37</v>
      </c>
      <c r="B81" s="27" t="s">
        <v>258</v>
      </c>
      <c r="C81" s="2"/>
      <c r="D81" s="77"/>
      <c r="E81" s="77"/>
      <c r="F81" s="78"/>
      <c r="G81" s="79">
        <v>3500</v>
      </c>
      <c r="H81" s="2" t="s">
        <v>145</v>
      </c>
      <c r="I81" s="2"/>
      <c r="J81" s="27" t="s">
        <v>257</v>
      </c>
      <c r="K81" s="2"/>
      <c r="L81" s="2"/>
      <c r="M81" s="2"/>
      <c r="N81" s="2"/>
      <c r="O81" s="2"/>
      <c r="P81" s="2"/>
      <c r="Q81" s="2"/>
      <c r="R81" s="2"/>
      <c r="S81" s="2"/>
      <c r="T81" s="389"/>
    </row>
    <row r="82" spans="1:20" s="13" customFormat="1" ht="26.25">
      <c r="A82" s="89">
        <v>38</v>
      </c>
      <c r="B82" s="27" t="s">
        <v>259</v>
      </c>
      <c r="C82" s="2"/>
      <c r="D82" s="77"/>
      <c r="E82" s="77"/>
      <c r="F82" s="78"/>
      <c r="G82" s="79">
        <v>1000</v>
      </c>
      <c r="H82" s="2" t="s">
        <v>145</v>
      </c>
      <c r="I82" s="2"/>
      <c r="J82" s="27" t="s">
        <v>257</v>
      </c>
      <c r="K82" s="2"/>
      <c r="L82" s="2"/>
      <c r="M82" s="2"/>
      <c r="N82" s="2"/>
      <c r="O82" s="2"/>
      <c r="P82" s="2"/>
      <c r="Q82" s="2"/>
      <c r="R82" s="2"/>
      <c r="S82" s="2"/>
      <c r="T82" s="389"/>
    </row>
    <row r="83" spans="1:20" s="13" customFormat="1" ht="26.25">
      <c r="A83" s="89">
        <v>39</v>
      </c>
      <c r="B83" s="27" t="s">
        <v>226</v>
      </c>
      <c r="C83" s="2"/>
      <c r="D83" s="77"/>
      <c r="E83" s="77"/>
      <c r="F83" s="78"/>
      <c r="G83" s="79">
        <v>1000</v>
      </c>
      <c r="H83" s="2" t="s">
        <v>145</v>
      </c>
      <c r="I83" s="2"/>
      <c r="J83" s="27" t="s">
        <v>260</v>
      </c>
      <c r="K83" s="2"/>
      <c r="L83" s="2"/>
      <c r="M83" s="2"/>
      <c r="N83" s="2"/>
      <c r="O83" s="2"/>
      <c r="P83" s="2"/>
      <c r="Q83" s="2"/>
      <c r="R83" s="2"/>
      <c r="S83" s="2"/>
      <c r="T83" s="389"/>
    </row>
    <row r="84" spans="1:20" s="13" customFormat="1" ht="26.25">
      <c r="A84" s="89">
        <v>40</v>
      </c>
      <c r="B84" s="27" t="s">
        <v>298</v>
      </c>
      <c r="C84" s="2"/>
      <c r="D84" s="77"/>
      <c r="E84" s="77"/>
      <c r="F84" s="78"/>
      <c r="G84" s="79">
        <v>3500</v>
      </c>
      <c r="H84" s="2" t="s">
        <v>145</v>
      </c>
      <c r="I84" s="2"/>
      <c r="J84" s="27" t="s">
        <v>261</v>
      </c>
      <c r="K84" s="2"/>
      <c r="L84" s="2"/>
      <c r="M84" s="2"/>
      <c r="N84" s="2"/>
      <c r="O84" s="2"/>
      <c r="P84" s="2"/>
      <c r="Q84" s="2"/>
      <c r="R84" s="2"/>
      <c r="S84" s="2"/>
      <c r="T84" s="389"/>
    </row>
    <row r="85" spans="1:20" s="13" customFormat="1" ht="26.25">
      <c r="A85" s="89">
        <v>41</v>
      </c>
      <c r="B85" s="27" t="s">
        <v>244</v>
      </c>
      <c r="C85" s="2"/>
      <c r="D85" s="77"/>
      <c r="E85" s="77"/>
      <c r="F85" s="78"/>
      <c r="G85" s="79">
        <v>1000</v>
      </c>
      <c r="H85" s="2" t="s">
        <v>145</v>
      </c>
      <c r="I85" s="2"/>
      <c r="J85" s="27" t="s">
        <v>262</v>
      </c>
      <c r="K85" s="2"/>
      <c r="L85" s="2"/>
      <c r="M85" s="2"/>
      <c r="N85" s="2"/>
      <c r="O85" s="2"/>
      <c r="P85" s="2"/>
      <c r="Q85" s="2"/>
      <c r="R85" s="2"/>
      <c r="S85" s="2"/>
      <c r="T85" s="389"/>
    </row>
    <row r="86" spans="1:20" s="13" customFormat="1" ht="26.25">
      <c r="A86" s="89">
        <v>42</v>
      </c>
      <c r="B86" s="27" t="s">
        <v>263</v>
      </c>
      <c r="C86" s="2"/>
      <c r="D86" s="77"/>
      <c r="E86" s="77"/>
      <c r="F86" s="78"/>
      <c r="G86" s="79">
        <v>2000</v>
      </c>
      <c r="H86" s="2" t="s">
        <v>145</v>
      </c>
      <c r="I86" s="2"/>
      <c r="J86" s="27" t="s">
        <v>264</v>
      </c>
      <c r="K86" s="2"/>
      <c r="L86" s="2"/>
      <c r="M86" s="2"/>
      <c r="N86" s="2"/>
      <c r="O86" s="2"/>
      <c r="P86" s="2"/>
      <c r="Q86" s="2"/>
      <c r="R86" s="2"/>
      <c r="S86" s="2"/>
      <c r="T86" s="389"/>
    </row>
    <row r="87" spans="1:20" s="13" customFormat="1" ht="26.25">
      <c r="A87" s="89">
        <v>43</v>
      </c>
      <c r="B87" s="27" t="s">
        <v>299</v>
      </c>
      <c r="C87" s="2"/>
      <c r="D87" s="77"/>
      <c r="E87" s="77"/>
      <c r="F87" s="78"/>
      <c r="G87" s="79">
        <v>1000</v>
      </c>
      <c r="H87" s="2" t="s">
        <v>145</v>
      </c>
      <c r="I87" s="2"/>
      <c r="J87" s="27" t="s">
        <v>265</v>
      </c>
      <c r="K87" s="2"/>
      <c r="L87" s="2"/>
      <c r="M87" s="2"/>
      <c r="N87" s="2"/>
      <c r="O87" s="2"/>
      <c r="P87" s="2"/>
      <c r="Q87" s="2"/>
      <c r="R87" s="2"/>
      <c r="S87" s="2"/>
      <c r="T87" s="389"/>
    </row>
    <row r="88" spans="1:20" s="13" customFormat="1" ht="26.25">
      <c r="A88" s="89">
        <v>44</v>
      </c>
      <c r="B88" s="27" t="s">
        <v>226</v>
      </c>
      <c r="C88" s="2"/>
      <c r="D88" s="77"/>
      <c r="E88" s="77"/>
      <c r="F88" s="78"/>
      <c r="G88" s="79">
        <v>3500</v>
      </c>
      <c r="H88" s="2" t="s">
        <v>145</v>
      </c>
      <c r="I88" s="2"/>
      <c r="J88" s="27" t="s">
        <v>266</v>
      </c>
      <c r="K88" s="2"/>
      <c r="L88" s="2"/>
      <c r="M88" s="2"/>
      <c r="N88" s="2"/>
      <c r="O88" s="2"/>
      <c r="P88" s="2"/>
      <c r="Q88" s="2"/>
      <c r="R88" s="2"/>
      <c r="S88" s="2"/>
      <c r="T88" s="389"/>
    </row>
    <row r="89" spans="1:20" s="13" customFormat="1" ht="26.25">
      <c r="A89" s="89">
        <v>45</v>
      </c>
      <c r="B89" s="27" t="s">
        <v>267</v>
      </c>
      <c r="C89" s="2"/>
      <c r="D89" s="77"/>
      <c r="E89" s="77"/>
      <c r="F89" s="78"/>
      <c r="G89" s="79">
        <v>1000</v>
      </c>
      <c r="H89" s="2" t="s">
        <v>145</v>
      </c>
      <c r="I89" s="2"/>
      <c r="J89" s="27" t="s">
        <v>268</v>
      </c>
      <c r="K89" s="2"/>
      <c r="L89" s="2"/>
      <c r="M89" s="2"/>
      <c r="N89" s="2"/>
      <c r="O89" s="2"/>
      <c r="P89" s="2"/>
      <c r="Q89" s="2"/>
      <c r="R89" s="2"/>
      <c r="S89" s="2"/>
      <c r="T89" s="389"/>
    </row>
    <row r="90" spans="1:20" s="13" customFormat="1" ht="26.25">
      <c r="A90" s="89">
        <v>46</v>
      </c>
      <c r="B90" s="27" t="s">
        <v>269</v>
      </c>
      <c r="C90" s="2"/>
      <c r="D90" s="77"/>
      <c r="E90" s="77"/>
      <c r="F90" s="78"/>
      <c r="G90" s="79">
        <v>1000</v>
      </c>
      <c r="H90" s="2" t="s">
        <v>145</v>
      </c>
      <c r="I90" s="2"/>
      <c r="J90" s="27" t="s">
        <v>268</v>
      </c>
      <c r="K90" s="2"/>
      <c r="L90" s="2"/>
      <c r="M90" s="2"/>
      <c r="N90" s="2"/>
      <c r="O90" s="2"/>
      <c r="P90" s="2"/>
      <c r="Q90" s="2"/>
      <c r="R90" s="2"/>
      <c r="S90" s="2"/>
      <c r="T90" s="389"/>
    </row>
    <row r="91" spans="1:20" s="13" customFormat="1" ht="26.25">
      <c r="A91" s="89">
        <v>47</v>
      </c>
      <c r="B91" s="27" t="s">
        <v>226</v>
      </c>
      <c r="C91" s="2"/>
      <c r="D91" s="77"/>
      <c r="E91" s="77"/>
      <c r="F91" s="78"/>
      <c r="G91" s="79">
        <v>1000</v>
      </c>
      <c r="H91" s="2" t="s">
        <v>145</v>
      </c>
      <c r="I91" s="2"/>
      <c r="J91" s="27" t="s">
        <v>270</v>
      </c>
      <c r="K91" s="2"/>
      <c r="L91" s="2"/>
      <c r="M91" s="2"/>
      <c r="N91" s="2"/>
      <c r="O91" s="2"/>
      <c r="P91" s="2"/>
      <c r="Q91" s="2"/>
      <c r="R91" s="2"/>
      <c r="S91" s="2"/>
      <c r="T91" s="389"/>
    </row>
    <row r="92" spans="1:20" s="13" customFormat="1" ht="26.25">
      <c r="A92" s="89">
        <v>48</v>
      </c>
      <c r="B92" s="27" t="s">
        <v>271</v>
      </c>
      <c r="C92" s="2"/>
      <c r="D92" s="77"/>
      <c r="E92" s="77"/>
      <c r="F92" s="78"/>
      <c r="G92" s="79">
        <v>1000</v>
      </c>
      <c r="H92" s="2" t="s">
        <v>145</v>
      </c>
      <c r="I92" s="2"/>
      <c r="J92" s="27" t="s">
        <v>272</v>
      </c>
      <c r="K92" s="2"/>
      <c r="L92" s="2"/>
      <c r="M92" s="2"/>
      <c r="N92" s="2"/>
      <c r="O92" s="2"/>
      <c r="P92" s="2"/>
      <c r="Q92" s="2"/>
      <c r="R92" s="2"/>
      <c r="S92" s="2"/>
      <c r="T92" s="389"/>
    </row>
    <row r="93" spans="1:20" s="13" customFormat="1" ht="26.25">
      <c r="A93" s="89">
        <v>49</v>
      </c>
      <c r="B93" s="27" t="s">
        <v>300</v>
      </c>
      <c r="C93" s="2"/>
      <c r="D93" s="77"/>
      <c r="E93" s="77"/>
      <c r="F93" s="78"/>
      <c r="G93" s="79">
        <v>3500</v>
      </c>
      <c r="H93" s="2" t="s">
        <v>145</v>
      </c>
      <c r="I93" s="2"/>
      <c r="J93" s="27" t="s">
        <v>273</v>
      </c>
      <c r="K93" s="2"/>
      <c r="L93" s="2"/>
      <c r="M93" s="2"/>
      <c r="N93" s="2"/>
      <c r="O93" s="2"/>
      <c r="P93" s="2"/>
      <c r="Q93" s="2"/>
      <c r="R93" s="2"/>
      <c r="S93" s="2"/>
      <c r="T93" s="389"/>
    </row>
    <row r="94" spans="1:20" s="13" customFormat="1" ht="26.25">
      <c r="A94" s="89">
        <v>50</v>
      </c>
      <c r="B94" s="27" t="s">
        <v>301</v>
      </c>
      <c r="C94" s="2"/>
      <c r="D94" s="77"/>
      <c r="E94" s="77"/>
      <c r="F94" s="78"/>
      <c r="G94" s="79">
        <v>3500</v>
      </c>
      <c r="H94" s="2" t="s">
        <v>145</v>
      </c>
      <c r="I94" s="2"/>
      <c r="J94" s="27" t="s">
        <v>274</v>
      </c>
      <c r="K94" s="2"/>
      <c r="L94" s="2"/>
      <c r="M94" s="2"/>
      <c r="N94" s="2"/>
      <c r="O94" s="2"/>
      <c r="P94" s="2"/>
      <c r="Q94" s="2"/>
      <c r="R94" s="2"/>
      <c r="S94" s="2"/>
      <c r="T94" s="389"/>
    </row>
    <row r="95" spans="1:20" s="13" customFormat="1" ht="12.75" customHeight="1">
      <c r="A95" s="89">
        <v>51</v>
      </c>
      <c r="B95" s="27" t="s">
        <v>226</v>
      </c>
      <c r="C95" s="2"/>
      <c r="D95" s="77"/>
      <c r="E95" s="77"/>
      <c r="F95" s="78"/>
      <c r="G95" s="79">
        <v>1000</v>
      </c>
      <c r="H95" s="2" t="s">
        <v>145</v>
      </c>
      <c r="I95" s="2"/>
      <c r="J95" s="27" t="s">
        <v>275</v>
      </c>
      <c r="K95" s="2"/>
      <c r="L95" s="2"/>
      <c r="M95" s="2"/>
      <c r="N95" s="2"/>
      <c r="O95" s="2"/>
      <c r="P95" s="2"/>
      <c r="Q95" s="2"/>
      <c r="R95" s="2"/>
      <c r="S95" s="2"/>
      <c r="T95" s="389"/>
    </row>
    <row r="96" spans="1:20" s="13" customFormat="1" ht="26.25">
      <c r="A96" s="89">
        <v>52</v>
      </c>
      <c r="B96" s="27" t="s">
        <v>302</v>
      </c>
      <c r="C96" s="2"/>
      <c r="D96" s="77"/>
      <c r="E96" s="77"/>
      <c r="F96" s="78"/>
      <c r="G96" s="79">
        <v>4300</v>
      </c>
      <c r="H96" s="2" t="s">
        <v>145</v>
      </c>
      <c r="I96" s="2"/>
      <c r="J96" s="27" t="s">
        <v>276</v>
      </c>
      <c r="K96" s="2"/>
      <c r="L96" s="2"/>
      <c r="M96" s="2"/>
      <c r="N96" s="2"/>
      <c r="O96" s="2"/>
      <c r="P96" s="2"/>
      <c r="Q96" s="2"/>
      <c r="R96" s="2"/>
      <c r="S96" s="2"/>
      <c r="T96" s="389"/>
    </row>
    <row r="97" spans="1:20" s="13" customFormat="1" ht="26.25">
      <c r="A97" s="89">
        <v>53</v>
      </c>
      <c r="B97" s="27" t="s">
        <v>303</v>
      </c>
      <c r="C97" s="2"/>
      <c r="D97" s="77"/>
      <c r="E97" s="77"/>
      <c r="F97" s="78"/>
      <c r="G97" s="79">
        <v>3500</v>
      </c>
      <c r="H97" s="2" t="s">
        <v>145</v>
      </c>
      <c r="I97" s="2"/>
      <c r="J97" s="27" t="s">
        <v>276</v>
      </c>
      <c r="K97" s="2"/>
      <c r="L97" s="2"/>
      <c r="M97" s="2"/>
      <c r="N97" s="2"/>
      <c r="O97" s="2"/>
      <c r="P97" s="2"/>
      <c r="Q97" s="2"/>
      <c r="R97" s="2"/>
      <c r="S97" s="2"/>
      <c r="T97" s="389"/>
    </row>
    <row r="98" spans="1:20" s="13" customFormat="1" ht="26.25">
      <c r="A98" s="89">
        <v>54</v>
      </c>
      <c r="B98" s="27" t="s">
        <v>277</v>
      </c>
      <c r="C98" s="2"/>
      <c r="D98" s="77"/>
      <c r="E98" s="77"/>
      <c r="F98" s="78"/>
      <c r="G98" s="79">
        <v>1000</v>
      </c>
      <c r="H98" s="2" t="s">
        <v>145</v>
      </c>
      <c r="I98" s="2"/>
      <c r="J98" s="27" t="s">
        <v>278</v>
      </c>
      <c r="K98" s="2"/>
      <c r="L98" s="2"/>
      <c r="M98" s="2"/>
      <c r="N98" s="2"/>
      <c r="O98" s="2"/>
      <c r="P98" s="2"/>
      <c r="Q98" s="2"/>
      <c r="R98" s="2"/>
      <c r="S98" s="2"/>
      <c r="T98" s="389"/>
    </row>
    <row r="99" spans="1:20" s="13" customFormat="1" ht="26.25">
      <c r="A99" s="89">
        <v>55</v>
      </c>
      <c r="B99" s="27" t="s">
        <v>226</v>
      </c>
      <c r="C99" s="2"/>
      <c r="D99" s="77"/>
      <c r="E99" s="77"/>
      <c r="F99" s="78"/>
      <c r="G99" s="79">
        <v>3500</v>
      </c>
      <c r="H99" s="2" t="s">
        <v>145</v>
      </c>
      <c r="I99" s="2"/>
      <c r="J99" s="27" t="s">
        <v>278</v>
      </c>
      <c r="K99" s="2"/>
      <c r="L99" s="2"/>
      <c r="M99" s="2"/>
      <c r="N99" s="2"/>
      <c r="O99" s="2"/>
      <c r="P99" s="2"/>
      <c r="Q99" s="2"/>
      <c r="R99" s="2"/>
      <c r="S99" s="2"/>
      <c r="T99" s="389"/>
    </row>
    <row r="100" spans="1:20" s="13" customFormat="1" ht="26.25">
      <c r="A100" s="89">
        <v>56</v>
      </c>
      <c r="B100" s="27" t="s">
        <v>279</v>
      </c>
      <c r="C100" s="2"/>
      <c r="D100" s="77"/>
      <c r="E100" s="77"/>
      <c r="F100" s="78"/>
      <c r="G100" s="79">
        <v>2000</v>
      </c>
      <c r="H100" s="2" t="s">
        <v>145</v>
      </c>
      <c r="I100" s="2"/>
      <c r="J100" s="27" t="s">
        <v>280</v>
      </c>
      <c r="K100" s="2"/>
      <c r="L100" s="2"/>
      <c r="M100" s="2"/>
      <c r="N100" s="2"/>
      <c r="O100" s="2"/>
      <c r="P100" s="2"/>
      <c r="Q100" s="2"/>
      <c r="R100" s="2"/>
      <c r="S100" s="2"/>
      <c r="T100" s="389"/>
    </row>
    <row r="101" spans="1:20" s="13" customFormat="1" ht="12.75" customHeight="1">
      <c r="A101" s="89">
        <v>57</v>
      </c>
      <c r="B101" s="27" t="s">
        <v>226</v>
      </c>
      <c r="C101" s="2"/>
      <c r="D101" s="77"/>
      <c r="E101" s="77"/>
      <c r="F101" s="78"/>
      <c r="G101" s="79">
        <v>3500</v>
      </c>
      <c r="H101" s="2" t="s">
        <v>145</v>
      </c>
      <c r="I101" s="2"/>
      <c r="J101" s="27" t="s">
        <v>281</v>
      </c>
      <c r="K101" s="2"/>
      <c r="L101" s="2"/>
      <c r="M101" s="2"/>
      <c r="N101" s="2"/>
      <c r="O101" s="2"/>
      <c r="P101" s="2"/>
      <c r="Q101" s="2"/>
      <c r="R101" s="2"/>
      <c r="S101" s="2"/>
      <c r="T101" s="389"/>
    </row>
    <row r="102" spans="1:20" s="10" customFormat="1" ht="12.75" customHeight="1">
      <c r="A102" s="89">
        <v>58</v>
      </c>
      <c r="B102" s="27" t="s">
        <v>282</v>
      </c>
      <c r="C102" s="2"/>
      <c r="D102" s="77"/>
      <c r="E102" s="77"/>
      <c r="F102" s="78"/>
      <c r="G102" s="79">
        <v>1000</v>
      </c>
      <c r="H102" s="2" t="s">
        <v>145</v>
      </c>
      <c r="I102" s="2"/>
      <c r="J102" s="27" t="s">
        <v>281</v>
      </c>
      <c r="K102" s="2"/>
      <c r="L102" s="2"/>
      <c r="M102" s="2"/>
      <c r="N102" s="2"/>
      <c r="O102" s="2"/>
      <c r="P102" s="2"/>
      <c r="Q102" s="2"/>
      <c r="R102" s="2"/>
      <c r="S102" s="2"/>
      <c r="T102" s="389"/>
    </row>
    <row r="103" spans="1:20" s="13" customFormat="1" ht="26.25">
      <c r="A103" s="89">
        <v>59</v>
      </c>
      <c r="B103" s="27" t="s">
        <v>304</v>
      </c>
      <c r="C103" s="2"/>
      <c r="D103" s="77"/>
      <c r="E103" s="77"/>
      <c r="F103" s="78"/>
      <c r="G103" s="79">
        <v>3500</v>
      </c>
      <c r="H103" s="2" t="s">
        <v>145</v>
      </c>
      <c r="I103" s="2"/>
      <c r="J103" s="27" t="s">
        <v>281</v>
      </c>
      <c r="K103" s="2"/>
      <c r="L103" s="2"/>
      <c r="M103" s="2"/>
      <c r="N103" s="2"/>
      <c r="O103" s="2"/>
      <c r="P103" s="2"/>
      <c r="Q103" s="2"/>
      <c r="R103" s="2"/>
      <c r="S103" s="2"/>
      <c r="T103" s="389"/>
    </row>
    <row r="104" spans="1:20" s="13" customFormat="1" ht="26.25">
      <c r="A104" s="89">
        <v>60</v>
      </c>
      <c r="B104" s="27" t="s">
        <v>229</v>
      </c>
      <c r="C104" s="2"/>
      <c r="D104" s="77"/>
      <c r="E104" s="77"/>
      <c r="F104" s="78"/>
      <c r="G104" s="79">
        <v>3500</v>
      </c>
      <c r="H104" s="2" t="s">
        <v>145</v>
      </c>
      <c r="I104" s="2"/>
      <c r="J104" s="27" t="s">
        <v>283</v>
      </c>
      <c r="K104" s="2"/>
      <c r="L104" s="2"/>
      <c r="M104" s="2"/>
      <c r="N104" s="2"/>
      <c r="O104" s="2"/>
      <c r="P104" s="2"/>
      <c r="Q104" s="2"/>
      <c r="R104" s="2"/>
      <c r="S104" s="2"/>
      <c r="T104" s="389"/>
    </row>
    <row r="105" spans="1:20" s="13" customFormat="1" ht="39">
      <c r="A105" s="89">
        <v>61</v>
      </c>
      <c r="B105" s="27" t="s">
        <v>226</v>
      </c>
      <c r="C105" s="2"/>
      <c r="D105" s="77"/>
      <c r="E105" s="77"/>
      <c r="F105" s="78"/>
      <c r="G105" s="79">
        <v>3500</v>
      </c>
      <c r="H105" s="2" t="s">
        <v>145</v>
      </c>
      <c r="I105" s="2"/>
      <c r="J105" s="27" t="s">
        <v>284</v>
      </c>
      <c r="K105" s="2"/>
      <c r="L105" s="2"/>
      <c r="M105" s="2"/>
      <c r="N105" s="2"/>
      <c r="O105" s="2"/>
      <c r="P105" s="2"/>
      <c r="Q105" s="2"/>
      <c r="R105" s="2"/>
      <c r="S105" s="2"/>
      <c r="T105" s="389"/>
    </row>
    <row r="106" spans="1:20" s="13" customFormat="1" ht="39">
      <c r="A106" s="89">
        <v>62</v>
      </c>
      <c r="B106" s="27" t="s">
        <v>226</v>
      </c>
      <c r="C106" s="2"/>
      <c r="D106" s="77"/>
      <c r="E106" s="77"/>
      <c r="F106" s="78"/>
      <c r="G106" s="79">
        <v>3500</v>
      </c>
      <c r="H106" s="2" t="s">
        <v>145</v>
      </c>
      <c r="I106" s="2"/>
      <c r="J106" s="27" t="s">
        <v>285</v>
      </c>
      <c r="K106" s="2"/>
      <c r="L106" s="2"/>
      <c r="M106" s="2"/>
      <c r="N106" s="2"/>
      <c r="O106" s="2"/>
      <c r="P106" s="2"/>
      <c r="Q106" s="2"/>
      <c r="R106" s="2"/>
      <c r="S106" s="2"/>
      <c r="T106" s="389"/>
    </row>
    <row r="107" spans="1:20" s="13" customFormat="1" ht="26.25">
      <c r="A107" s="89">
        <v>63</v>
      </c>
      <c r="B107" s="27" t="s">
        <v>226</v>
      </c>
      <c r="C107" s="2"/>
      <c r="D107" s="77"/>
      <c r="E107" s="77"/>
      <c r="F107" s="78"/>
      <c r="G107" s="79">
        <v>1500</v>
      </c>
      <c r="H107" s="2" t="s">
        <v>145</v>
      </c>
      <c r="I107" s="2"/>
      <c r="J107" s="27" t="s">
        <v>286</v>
      </c>
      <c r="K107" s="2"/>
      <c r="L107" s="2"/>
      <c r="M107" s="2"/>
      <c r="N107" s="2"/>
      <c r="O107" s="2"/>
      <c r="P107" s="2"/>
      <c r="Q107" s="2"/>
      <c r="R107" s="2"/>
      <c r="S107" s="2"/>
      <c r="T107" s="389"/>
    </row>
    <row r="108" spans="1:20" s="13" customFormat="1" ht="26.25">
      <c r="A108" s="89">
        <v>64</v>
      </c>
      <c r="B108" s="27" t="s">
        <v>287</v>
      </c>
      <c r="C108" s="2"/>
      <c r="D108" s="77"/>
      <c r="E108" s="77"/>
      <c r="F108" s="78"/>
      <c r="G108" s="79">
        <v>3500</v>
      </c>
      <c r="H108" s="2" t="s">
        <v>145</v>
      </c>
      <c r="I108" s="2"/>
      <c r="J108" s="27" t="s">
        <v>288</v>
      </c>
      <c r="K108" s="2"/>
      <c r="L108" s="2"/>
      <c r="M108" s="2"/>
      <c r="N108" s="2"/>
      <c r="O108" s="2"/>
      <c r="P108" s="2"/>
      <c r="Q108" s="2"/>
      <c r="R108" s="2"/>
      <c r="S108" s="2"/>
      <c r="T108" s="389"/>
    </row>
    <row r="109" spans="1:20" s="10" customFormat="1" ht="12.75" customHeight="1">
      <c r="A109" s="89">
        <v>65</v>
      </c>
      <c r="B109" s="27" t="s">
        <v>226</v>
      </c>
      <c r="C109" s="2"/>
      <c r="D109" s="77"/>
      <c r="E109" s="77"/>
      <c r="F109" s="78"/>
      <c r="G109" s="79">
        <v>3500</v>
      </c>
      <c r="H109" s="2" t="s">
        <v>145</v>
      </c>
      <c r="I109" s="2"/>
      <c r="J109" s="27" t="s">
        <v>289</v>
      </c>
      <c r="K109" s="2"/>
      <c r="L109" s="2"/>
      <c r="M109" s="2"/>
      <c r="N109" s="2"/>
      <c r="O109" s="2"/>
      <c r="P109" s="2"/>
      <c r="Q109" s="2"/>
      <c r="R109" s="2"/>
      <c r="S109" s="2"/>
      <c r="T109" s="389"/>
    </row>
    <row r="110" spans="1:20" s="10" customFormat="1" ht="26.25">
      <c r="A110" s="89">
        <v>66</v>
      </c>
      <c r="B110" s="27" t="s">
        <v>226</v>
      </c>
      <c r="C110" s="2"/>
      <c r="D110" s="77"/>
      <c r="E110" s="77"/>
      <c r="F110" s="78"/>
      <c r="G110" s="79">
        <v>2700</v>
      </c>
      <c r="H110" s="2" t="s">
        <v>145</v>
      </c>
      <c r="I110" s="2"/>
      <c r="J110" s="27" t="s">
        <v>290</v>
      </c>
      <c r="K110" s="2"/>
      <c r="L110" s="2"/>
      <c r="M110" s="2"/>
      <c r="N110" s="2"/>
      <c r="O110" s="2"/>
      <c r="P110" s="2"/>
      <c r="Q110" s="2"/>
      <c r="R110" s="2"/>
      <c r="S110" s="2"/>
      <c r="T110" s="389"/>
    </row>
    <row r="111" spans="1:20" s="10" customFormat="1" ht="26.25">
      <c r="A111" s="89">
        <v>67</v>
      </c>
      <c r="B111" s="27" t="s">
        <v>226</v>
      </c>
      <c r="C111" s="2"/>
      <c r="D111" s="77"/>
      <c r="E111" s="77"/>
      <c r="F111" s="78"/>
      <c r="G111" s="79">
        <v>2700</v>
      </c>
      <c r="H111" s="2" t="s">
        <v>145</v>
      </c>
      <c r="I111" s="2"/>
      <c r="J111" s="27" t="s">
        <v>291</v>
      </c>
      <c r="K111" s="2"/>
      <c r="L111" s="2"/>
      <c r="M111" s="2"/>
      <c r="N111" s="2"/>
      <c r="O111" s="2"/>
      <c r="P111" s="2"/>
      <c r="Q111" s="2"/>
      <c r="R111" s="2"/>
      <c r="S111" s="2"/>
      <c r="T111" s="389"/>
    </row>
    <row r="112" spans="1:20" s="10" customFormat="1" ht="26.25">
      <c r="A112" s="89">
        <v>68</v>
      </c>
      <c r="B112" s="27" t="s">
        <v>226</v>
      </c>
      <c r="C112" s="2"/>
      <c r="D112" s="77"/>
      <c r="E112" s="77"/>
      <c r="F112" s="78"/>
      <c r="G112" s="79">
        <v>2700</v>
      </c>
      <c r="H112" s="2" t="s">
        <v>145</v>
      </c>
      <c r="I112" s="2"/>
      <c r="J112" s="27" t="s">
        <v>292</v>
      </c>
      <c r="K112" s="2"/>
      <c r="L112" s="2"/>
      <c r="M112" s="2"/>
      <c r="N112" s="2"/>
      <c r="O112" s="2"/>
      <c r="P112" s="2"/>
      <c r="Q112" s="2"/>
      <c r="R112" s="2"/>
      <c r="S112" s="2"/>
      <c r="T112" s="389"/>
    </row>
    <row r="113" spans="1:20" s="10" customFormat="1" ht="12.75">
      <c r="A113" s="89">
        <v>69</v>
      </c>
      <c r="B113" s="27" t="s">
        <v>226</v>
      </c>
      <c r="C113" s="2"/>
      <c r="D113" s="77"/>
      <c r="E113" s="77"/>
      <c r="F113" s="78"/>
      <c r="G113" s="79">
        <v>3500</v>
      </c>
      <c r="H113" s="2" t="s">
        <v>145</v>
      </c>
      <c r="I113" s="2"/>
      <c r="J113" s="27" t="s">
        <v>293</v>
      </c>
      <c r="K113" s="2"/>
      <c r="L113" s="2"/>
      <c r="M113" s="2"/>
      <c r="N113" s="2"/>
      <c r="O113" s="2"/>
      <c r="P113" s="2"/>
      <c r="Q113" s="2"/>
      <c r="R113" s="2"/>
      <c r="S113" s="2"/>
      <c r="T113" s="389"/>
    </row>
    <row r="114" spans="1:20" s="10" customFormat="1" ht="13.5" thickBot="1">
      <c r="A114" s="263">
        <v>70</v>
      </c>
      <c r="B114" s="390" t="s">
        <v>226</v>
      </c>
      <c r="C114" s="343"/>
      <c r="D114" s="391"/>
      <c r="E114" s="391"/>
      <c r="F114" s="392"/>
      <c r="G114" s="393">
        <v>3500</v>
      </c>
      <c r="H114" s="343" t="s">
        <v>145</v>
      </c>
      <c r="I114" s="343"/>
      <c r="J114" s="390" t="s">
        <v>294</v>
      </c>
      <c r="K114" s="343"/>
      <c r="L114" s="343"/>
      <c r="M114" s="343"/>
      <c r="N114" s="343"/>
      <c r="O114" s="343"/>
      <c r="P114" s="343"/>
      <c r="Q114" s="343"/>
      <c r="R114" s="343"/>
      <c r="S114" s="343"/>
      <c r="T114" s="394"/>
    </row>
    <row r="115" spans="1:20" s="13" customFormat="1" ht="14.25" customHeight="1" thickBot="1">
      <c r="A115" s="503" t="s">
        <v>22</v>
      </c>
      <c r="B115" s="504"/>
      <c r="C115" s="504"/>
      <c r="D115" s="377"/>
      <c r="E115" s="378"/>
      <c r="F115" s="379"/>
      <c r="G115" s="380">
        <f>SUM(G7:G114)</f>
        <v>33228379.51</v>
      </c>
      <c r="H115" s="381"/>
      <c r="I115" s="381"/>
      <c r="J115" s="381"/>
      <c r="K115" s="381"/>
      <c r="L115" s="381"/>
      <c r="M115" s="381"/>
      <c r="N115" s="381"/>
      <c r="O115" s="381"/>
      <c r="P115" s="381"/>
      <c r="Q115" s="381"/>
      <c r="R115" s="381"/>
      <c r="S115" s="381"/>
      <c r="T115" s="381"/>
    </row>
    <row r="116" spans="1:20" s="13" customFormat="1" ht="15" customHeight="1" thickBot="1">
      <c r="A116" s="492" t="s">
        <v>313</v>
      </c>
      <c r="B116" s="493"/>
      <c r="C116" s="493"/>
      <c r="D116" s="493"/>
      <c r="E116" s="493"/>
      <c r="F116" s="493"/>
      <c r="G116" s="493"/>
      <c r="H116" s="493"/>
      <c r="I116" s="493"/>
      <c r="J116" s="493"/>
      <c r="K116" s="493"/>
      <c r="L116" s="493"/>
      <c r="M116" s="493"/>
      <c r="N116" s="493"/>
      <c r="O116" s="493"/>
      <c r="P116" s="493"/>
      <c r="Q116" s="493"/>
      <c r="R116" s="493"/>
      <c r="S116" s="493"/>
      <c r="T116" s="493"/>
    </row>
    <row r="117" spans="1:20" s="10" customFormat="1" ht="26.25">
      <c r="A117" s="98">
        <v>1</v>
      </c>
      <c r="B117" s="439" t="s">
        <v>305</v>
      </c>
      <c r="C117" s="204" t="s">
        <v>306</v>
      </c>
      <c r="D117" s="440" t="s">
        <v>114</v>
      </c>
      <c r="E117" s="441"/>
      <c r="F117" s="204">
        <v>1981</v>
      </c>
      <c r="G117" s="442">
        <v>269108</v>
      </c>
      <c r="H117" s="104" t="s">
        <v>145</v>
      </c>
      <c r="I117" s="443" t="s">
        <v>307</v>
      </c>
      <c r="J117" s="444" t="s">
        <v>308</v>
      </c>
      <c r="K117" s="99"/>
      <c r="L117" s="99"/>
      <c r="M117" s="99"/>
      <c r="N117" s="99"/>
      <c r="O117" s="99"/>
      <c r="P117" s="99"/>
      <c r="Q117" s="99"/>
      <c r="R117" s="99"/>
      <c r="S117" s="99"/>
      <c r="T117" s="99"/>
    </row>
    <row r="118" spans="1:20" s="13" customFormat="1" ht="27" thickBot="1">
      <c r="A118" s="95">
        <v>2</v>
      </c>
      <c r="B118" s="338" t="s">
        <v>309</v>
      </c>
      <c r="C118" s="339" t="s">
        <v>310</v>
      </c>
      <c r="D118" s="340" t="s">
        <v>114</v>
      </c>
      <c r="E118" s="341"/>
      <c r="F118" s="339">
        <v>2010</v>
      </c>
      <c r="G118" s="342">
        <v>373320</v>
      </c>
      <c r="H118" s="343" t="s">
        <v>145</v>
      </c>
      <c r="I118" s="344" t="s">
        <v>311</v>
      </c>
      <c r="J118" s="345" t="s">
        <v>312</v>
      </c>
      <c r="K118" s="264"/>
      <c r="L118" s="264"/>
      <c r="M118" s="264"/>
      <c r="N118" s="264"/>
      <c r="O118" s="264"/>
      <c r="P118" s="264"/>
      <c r="Q118" s="264"/>
      <c r="R118" s="264"/>
      <c r="S118" s="264"/>
      <c r="T118" s="264"/>
    </row>
    <row r="119" spans="1:20" s="13" customFormat="1" ht="18" customHeight="1" thickBot="1">
      <c r="A119" s="511" t="s">
        <v>22</v>
      </c>
      <c r="B119" s="512"/>
      <c r="C119" s="512"/>
      <c r="D119" s="82"/>
      <c r="E119" s="83"/>
      <c r="F119" s="84"/>
      <c r="G119" s="97">
        <f>SUM(G117:G118)</f>
        <v>642428</v>
      </c>
      <c r="H119" s="85"/>
      <c r="I119" s="85"/>
      <c r="J119" s="85"/>
      <c r="K119" s="85"/>
      <c r="L119" s="85"/>
      <c r="M119" s="85"/>
      <c r="N119" s="85"/>
      <c r="O119" s="85"/>
      <c r="P119" s="85"/>
      <c r="Q119" s="85"/>
      <c r="R119" s="85"/>
      <c r="S119" s="85"/>
      <c r="T119" s="85"/>
    </row>
    <row r="120" spans="1:20" s="13" customFormat="1" ht="14.25" customHeight="1" thickBot="1">
      <c r="A120" s="513" t="s">
        <v>463</v>
      </c>
      <c r="B120" s="514"/>
      <c r="C120" s="514"/>
      <c r="D120" s="514"/>
      <c r="E120" s="514"/>
      <c r="F120" s="514"/>
      <c r="G120" s="514"/>
      <c r="H120" s="514"/>
      <c r="I120" s="514"/>
      <c r="J120" s="514"/>
      <c r="K120" s="514"/>
      <c r="L120" s="514"/>
      <c r="M120" s="514"/>
      <c r="N120" s="514"/>
      <c r="O120" s="514"/>
      <c r="P120" s="514"/>
      <c r="Q120" s="514"/>
      <c r="R120" s="514"/>
      <c r="S120" s="514"/>
      <c r="T120" s="514"/>
    </row>
    <row r="121" spans="1:20" s="13" customFormat="1" ht="13.5">
      <c r="A121" s="122">
        <v>1</v>
      </c>
      <c r="B121" s="134" t="s">
        <v>464</v>
      </c>
      <c r="C121" s="117"/>
      <c r="D121" s="116"/>
      <c r="E121" s="115"/>
      <c r="F121" s="346">
        <v>1982</v>
      </c>
      <c r="G121" s="126">
        <v>2550764.53</v>
      </c>
      <c r="H121" s="127" t="s">
        <v>145</v>
      </c>
      <c r="I121" s="94"/>
      <c r="J121" s="134"/>
      <c r="K121" s="94"/>
      <c r="L121" s="94"/>
      <c r="M121" s="94"/>
      <c r="N121" s="94"/>
      <c r="O121" s="94"/>
      <c r="P121" s="94"/>
      <c r="Q121" s="94"/>
      <c r="R121" s="94"/>
      <c r="S121" s="94"/>
      <c r="T121" s="94"/>
    </row>
    <row r="122" spans="1:20" s="13" customFormat="1" ht="13.5">
      <c r="A122" s="123">
        <v>2</v>
      </c>
      <c r="B122" s="135" t="s">
        <v>465</v>
      </c>
      <c r="C122" s="37"/>
      <c r="D122" s="28"/>
      <c r="E122" s="29"/>
      <c r="F122" s="347">
        <v>1982</v>
      </c>
      <c r="G122" s="128">
        <v>11641.52</v>
      </c>
      <c r="H122" s="129" t="s">
        <v>145</v>
      </c>
      <c r="I122" s="21"/>
      <c r="J122" s="135"/>
      <c r="K122" s="21"/>
      <c r="L122" s="21"/>
      <c r="M122" s="21"/>
      <c r="N122" s="21"/>
      <c r="O122" s="21"/>
      <c r="P122" s="21"/>
      <c r="Q122" s="21"/>
      <c r="R122" s="21"/>
      <c r="S122" s="21"/>
      <c r="T122" s="21"/>
    </row>
    <row r="123" spans="1:20" s="13" customFormat="1" ht="13.5">
      <c r="A123" s="123">
        <v>3</v>
      </c>
      <c r="B123" s="135" t="s">
        <v>466</v>
      </c>
      <c r="C123" s="37"/>
      <c r="D123" s="28"/>
      <c r="E123" s="29"/>
      <c r="F123" s="347">
        <v>1982</v>
      </c>
      <c r="G123" s="128">
        <v>1296.96</v>
      </c>
      <c r="H123" s="129" t="s">
        <v>145</v>
      </c>
      <c r="I123" s="21"/>
      <c r="J123" s="135"/>
      <c r="K123" s="21"/>
      <c r="L123" s="21"/>
      <c r="M123" s="21"/>
      <c r="N123" s="21"/>
      <c r="O123" s="21"/>
      <c r="P123" s="21"/>
      <c r="Q123" s="21"/>
      <c r="R123" s="21"/>
      <c r="S123" s="21"/>
      <c r="T123" s="21"/>
    </row>
    <row r="124" spans="1:20" s="13" customFormat="1" ht="13.5">
      <c r="A124" s="123">
        <v>4</v>
      </c>
      <c r="B124" s="135" t="s">
        <v>467</v>
      </c>
      <c r="C124" s="37"/>
      <c r="D124" s="28"/>
      <c r="E124" s="29"/>
      <c r="F124" s="347">
        <v>1982</v>
      </c>
      <c r="G124" s="128">
        <v>98726.4</v>
      </c>
      <c r="H124" s="129" t="s">
        <v>145</v>
      </c>
      <c r="I124" s="21"/>
      <c r="J124" s="135"/>
      <c r="K124" s="21"/>
      <c r="L124" s="21"/>
      <c r="M124" s="21"/>
      <c r="N124" s="21"/>
      <c r="O124" s="21"/>
      <c r="P124" s="21"/>
      <c r="Q124" s="21"/>
      <c r="R124" s="21"/>
      <c r="S124" s="21"/>
      <c r="T124" s="21"/>
    </row>
    <row r="125" spans="1:20" s="13" customFormat="1" ht="13.5">
      <c r="A125" s="123">
        <v>5</v>
      </c>
      <c r="B125" s="135" t="s">
        <v>468</v>
      </c>
      <c r="C125" s="37"/>
      <c r="D125" s="28"/>
      <c r="E125" s="29"/>
      <c r="F125" s="347">
        <v>1982</v>
      </c>
      <c r="G125" s="128">
        <v>199696.43</v>
      </c>
      <c r="H125" s="129" t="s">
        <v>145</v>
      </c>
      <c r="I125" s="21"/>
      <c r="J125" s="135"/>
      <c r="K125" s="21"/>
      <c r="L125" s="21"/>
      <c r="M125" s="21"/>
      <c r="N125" s="21"/>
      <c r="O125" s="21"/>
      <c r="P125" s="21"/>
      <c r="Q125" s="21"/>
      <c r="R125" s="21"/>
      <c r="S125" s="21"/>
      <c r="T125" s="21"/>
    </row>
    <row r="126" spans="1:20" s="13" customFormat="1" ht="13.5">
      <c r="A126" s="123">
        <v>6</v>
      </c>
      <c r="B126" s="135" t="s">
        <v>469</v>
      </c>
      <c r="C126" s="37"/>
      <c r="D126" s="28"/>
      <c r="E126" s="29"/>
      <c r="F126" s="347">
        <v>1982</v>
      </c>
      <c r="G126" s="128">
        <v>2500</v>
      </c>
      <c r="H126" s="129" t="s">
        <v>145</v>
      </c>
      <c r="I126" s="21"/>
      <c r="J126" s="135"/>
      <c r="K126" s="21"/>
      <c r="L126" s="21"/>
      <c r="M126" s="21"/>
      <c r="N126" s="21"/>
      <c r="O126" s="21"/>
      <c r="P126" s="21"/>
      <c r="Q126" s="21"/>
      <c r="R126" s="21"/>
      <c r="S126" s="21"/>
      <c r="T126" s="21"/>
    </row>
    <row r="127" spans="1:20" s="13" customFormat="1" ht="13.5">
      <c r="A127" s="123">
        <v>7</v>
      </c>
      <c r="B127" s="135" t="s">
        <v>470</v>
      </c>
      <c r="C127" s="37"/>
      <c r="D127" s="28"/>
      <c r="E127" s="29"/>
      <c r="F127" s="348">
        <v>1982</v>
      </c>
      <c r="G127" s="128">
        <v>778669.01</v>
      </c>
      <c r="H127" s="129" t="s">
        <v>145</v>
      </c>
      <c r="I127" s="21"/>
      <c r="J127" s="135"/>
      <c r="K127" s="21"/>
      <c r="L127" s="21"/>
      <c r="M127" s="21"/>
      <c r="N127" s="21"/>
      <c r="O127" s="21"/>
      <c r="P127" s="21"/>
      <c r="Q127" s="21"/>
      <c r="R127" s="21"/>
      <c r="S127" s="21"/>
      <c r="T127" s="21"/>
    </row>
    <row r="128" spans="1:20" s="13" customFormat="1" ht="13.5">
      <c r="A128" s="123">
        <v>8</v>
      </c>
      <c r="B128" s="135" t="s">
        <v>471</v>
      </c>
      <c r="C128" s="37"/>
      <c r="D128" s="28"/>
      <c r="E128" s="29"/>
      <c r="F128" s="130"/>
      <c r="G128" s="128">
        <v>45973.19</v>
      </c>
      <c r="H128" s="129" t="s">
        <v>145</v>
      </c>
      <c r="I128" s="21"/>
      <c r="J128" s="135"/>
      <c r="K128" s="21"/>
      <c r="L128" s="21"/>
      <c r="M128" s="21"/>
      <c r="N128" s="21"/>
      <c r="O128" s="21"/>
      <c r="P128" s="21"/>
      <c r="Q128" s="21"/>
      <c r="R128" s="21"/>
      <c r="S128" s="21"/>
      <c r="T128" s="21"/>
    </row>
    <row r="129" spans="1:20" s="13" customFormat="1" ht="13.5">
      <c r="A129" s="123">
        <v>9</v>
      </c>
      <c r="B129" s="135" t="s">
        <v>472</v>
      </c>
      <c r="C129" s="37"/>
      <c r="D129" s="28"/>
      <c r="E129" s="29"/>
      <c r="F129" s="130"/>
      <c r="G129" s="128">
        <v>144427.84</v>
      </c>
      <c r="H129" s="129" t="s">
        <v>145</v>
      </c>
      <c r="I129" s="21"/>
      <c r="J129" s="135"/>
      <c r="K129" s="21"/>
      <c r="L129" s="21"/>
      <c r="M129" s="21"/>
      <c r="N129" s="21"/>
      <c r="O129" s="21"/>
      <c r="P129" s="21"/>
      <c r="Q129" s="21"/>
      <c r="R129" s="21"/>
      <c r="S129" s="21"/>
      <c r="T129" s="21"/>
    </row>
    <row r="130" spans="1:20" s="13" customFormat="1" ht="14.25" thickBot="1">
      <c r="A130" s="124">
        <v>10</v>
      </c>
      <c r="B130" s="125" t="s">
        <v>473</v>
      </c>
      <c r="C130" s="121"/>
      <c r="D130" s="120"/>
      <c r="E130" s="119"/>
      <c r="F130" s="131"/>
      <c r="G130" s="132">
        <v>949923.12</v>
      </c>
      <c r="H130" s="133" t="s">
        <v>145</v>
      </c>
      <c r="I130" s="38"/>
      <c r="J130" s="136" t="s">
        <v>474</v>
      </c>
      <c r="K130" s="38"/>
      <c r="L130" s="38"/>
      <c r="M130" s="38"/>
      <c r="N130" s="38"/>
      <c r="O130" s="38"/>
      <c r="P130" s="38"/>
      <c r="Q130" s="38"/>
      <c r="R130" s="38"/>
      <c r="S130" s="38"/>
      <c r="T130" s="38"/>
    </row>
    <row r="131" spans="1:20" s="10" customFormat="1" ht="13.5" customHeight="1" thickBot="1">
      <c r="A131" s="505" t="s">
        <v>475</v>
      </c>
      <c r="B131" s="506"/>
      <c r="C131" s="506"/>
      <c r="D131" s="506"/>
      <c r="E131" s="506"/>
      <c r="F131" s="506"/>
      <c r="G131" s="506"/>
      <c r="H131" s="506"/>
      <c r="I131" s="506"/>
      <c r="J131" s="506"/>
      <c r="K131" s="506"/>
      <c r="L131" s="506"/>
      <c r="M131" s="506"/>
      <c r="N131" s="506"/>
      <c r="O131" s="506"/>
      <c r="P131" s="506"/>
      <c r="Q131" s="506"/>
      <c r="R131" s="506"/>
      <c r="S131" s="506"/>
      <c r="T131" s="506"/>
    </row>
    <row r="132" spans="1:20" s="13" customFormat="1" ht="26.25">
      <c r="A132" s="118">
        <v>11</v>
      </c>
      <c r="B132" s="144" t="s">
        <v>476</v>
      </c>
      <c r="C132" s="117"/>
      <c r="D132" s="116"/>
      <c r="E132" s="115"/>
      <c r="F132" s="445"/>
      <c r="G132" s="446">
        <v>3265.25</v>
      </c>
      <c r="H132" s="147" t="s">
        <v>145</v>
      </c>
      <c r="I132" s="94"/>
      <c r="J132" s="447" t="s">
        <v>610</v>
      </c>
      <c r="K132" s="94"/>
      <c r="L132" s="94"/>
      <c r="M132" s="94"/>
      <c r="N132" s="94"/>
      <c r="O132" s="94"/>
      <c r="P132" s="94"/>
      <c r="Q132" s="94"/>
      <c r="R132" s="94"/>
      <c r="S132" s="94"/>
      <c r="T132" s="94"/>
    </row>
    <row r="133" spans="1:20" s="13" customFormat="1" ht="13.5">
      <c r="A133" s="36">
        <v>12</v>
      </c>
      <c r="B133" s="145" t="s">
        <v>476</v>
      </c>
      <c r="C133" s="37"/>
      <c r="D133" s="28"/>
      <c r="E133" s="29"/>
      <c r="F133" s="448"/>
      <c r="G133" s="148">
        <v>11723</v>
      </c>
      <c r="H133" s="129" t="s">
        <v>145</v>
      </c>
      <c r="I133" s="21"/>
      <c r="J133" s="449" t="s">
        <v>162</v>
      </c>
      <c r="K133" s="21"/>
      <c r="L133" s="21"/>
      <c r="M133" s="21"/>
      <c r="N133" s="21"/>
      <c r="O133" s="21"/>
      <c r="P133" s="21"/>
      <c r="Q133" s="21"/>
      <c r="R133" s="21"/>
      <c r="S133" s="21"/>
      <c r="T133" s="21"/>
    </row>
    <row r="134" spans="1:20" s="13" customFormat="1" ht="13.5">
      <c r="A134" s="118">
        <v>13</v>
      </c>
      <c r="B134" s="145" t="s">
        <v>476</v>
      </c>
      <c r="C134" s="37"/>
      <c r="D134" s="28"/>
      <c r="E134" s="29"/>
      <c r="F134" s="448"/>
      <c r="G134" s="148">
        <v>2019.69</v>
      </c>
      <c r="H134" s="129" t="s">
        <v>145</v>
      </c>
      <c r="I134" s="21"/>
      <c r="J134" s="449" t="s">
        <v>611</v>
      </c>
      <c r="K134" s="21"/>
      <c r="L134" s="21"/>
      <c r="M134" s="21"/>
      <c r="N134" s="21"/>
      <c r="O134" s="21"/>
      <c r="P134" s="21"/>
      <c r="Q134" s="21"/>
      <c r="R134" s="21"/>
      <c r="S134" s="21"/>
      <c r="T134" s="21"/>
    </row>
    <row r="135" spans="1:20" s="13" customFormat="1" ht="26.25">
      <c r="A135" s="36">
        <v>14</v>
      </c>
      <c r="B135" s="145" t="s">
        <v>477</v>
      </c>
      <c r="C135" s="37"/>
      <c r="D135" s="28"/>
      <c r="E135" s="29"/>
      <c r="F135" s="448"/>
      <c r="G135" s="148">
        <v>5400</v>
      </c>
      <c r="H135" s="129" t="s">
        <v>145</v>
      </c>
      <c r="I135" s="21"/>
      <c r="J135" s="449" t="s">
        <v>612</v>
      </c>
      <c r="K135" s="21"/>
      <c r="L135" s="21"/>
      <c r="M135" s="21"/>
      <c r="N135" s="21"/>
      <c r="O135" s="21"/>
      <c r="P135" s="21"/>
      <c r="Q135" s="21"/>
      <c r="R135" s="21"/>
      <c r="S135" s="21"/>
      <c r="T135" s="21"/>
    </row>
    <row r="136" spans="1:20" s="13" customFormat="1" ht="13.5">
      <c r="A136" s="118">
        <v>15</v>
      </c>
      <c r="B136" s="145" t="s">
        <v>478</v>
      </c>
      <c r="C136" s="37"/>
      <c r="D136" s="28"/>
      <c r="E136" s="29"/>
      <c r="F136" s="448"/>
      <c r="G136" s="148">
        <v>1200</v>
      </c>
      <c r="H136" s="129" t="s">
        <v>145</v>
      </c>
      <c r="I136" s="21"/>
      <c r="J136" s="449" t="s">
        <v>613</v>
      </c>
      <c r="K136" s="21"/>
      <c r="L136" s="21"/>
      <c r="M136" s="21"/>
      <c r="N136" s="21"/>
      <c r="O136" s="21"/>
      <c r="P136" s="21"/>
      <c r="Q136" s="21"/>
      <c r="R136" s="21"/>
      <c r="S136" s="21"/>
      <c r="T136" s="21"/>
    </row>
    <row r="137" spans="1:20" s="13" customFormat="1" ht="13.5">
      <c r="A137" s="36">
        <v>16</v>
      </c>
      <c r="B137" s="145" t="s">
        <v>478</v>
      </c>
      <c r="C137" s="37"/>
      <c r="D137" s="28"/>
      <c r="E137" s="29"/>
      <c r="F137" s="448"/>
      <c r="G137" s="148">
        <v>10968.72</v>
      </c>
      <c r="H137" s="129" t="s">
        <v>145</v>
      </c>
      <c r="I137" s="21"/>
      <c r="J137" s="449" t="s">
        <v>614</v>
      </c>
      <c r="K137" s="21"/>
      <c r="L137" s="21"/>
      <c r="M137" s="21"/>
      <c r="N137" s="21"/>
      <c r="O137" s="21"/>
      <c r="P137" s="21"/>
      <c r="Q137" s="21"/>
      <c r="R137" s="21"/>
      <c r="S137" s="21"/>
      <c r="T137" s="21"/>
    </row>
    <row r="138" spans="1:20" s="13" customFormat="1" ht="13.5">
      <c r="A138" s="118">
        <v>17</v>
      </c>
      <c r="B138" s="145" t="s">
        <v>478</v>
      </c>
      <c r="C138" s="37"/>
      <c r="D138" s="28"/>
      <c r="E138" s="29"/>
      <c r="F138" s="448"/>
      <c r="G138" s="148">
        <v>10968.72</v>
      </c>
      <c r="H138" s="129" t="s">
        <v>145</v>
      </c>
      <c r="I138" s="21"/>
      <c r="J138" s="449" t="s">
        <v>615</v>
      </c>
      <c r="K138" s="21"/>
      <c r="L138" s="21"/>
      <c r="M138" s="21"/>
      <c r="N138" s="21"/>
      <c r="O138" s="21"/>
      <c r="P138" s="21"/>
      <c r="Q138" s="21"/>
      <c r="R138" s="21"/>
      <c r="S138" s="21"/>
      <c r="T138" s="21"/>
    </row>
    <row r="139" spans="1:20" s="13" customFormat="1" ht="13.5">
      <c r="A139" s="36">
        <v>18</v>
      </c>
      <c r="B139" s="145" t="s">
        <v>478</v>
      </c>
      <c r="C139" s="37"/>
      <c r="D139" s="28"/>
      <c r="E139" s="29"/>
      <c r="F139" s="448"/>
      <c r="G139" s="148">
        <v>1827.4</v>
      </c>
      <c r="H139" s="129" t="s">
        <v>145</v>
      </c>
      <c r="I139" s="21"/>
      <c r="J139" s="449" t="s">
        <v>616</v>
      </c>
      <c r="K139" s="21"/>
      <c r="L139" s="21"/>
      <c r="M139" s="21"/>
      <c r="N139" s="21"/>
      <c r="O139" s="21"/>
      <c r="P139" s="21"/>
      <c r="Q139" s="21"/>
      <c r="R139" s="21"/>
      <c r="S139" s="21"/>
      <c r="T139" s="21"/>
    </row>
    <row r="140" spans="1:20" s="13" customFormat="1" ht="13.5">
      <c r="A140" s="118">
        <v>19</v>
      </c>
      <c r="B140" s="145" t="s">
        <v>478</v>
      </c>
      <c r="C140" s="37"/>
      <c r="D140" s="28"/>
      <c r="E140" s="29"/>
      <c r="F140" s="448"/>
      <c r="G140" s="148">
        <v>11801.72</v>
      </c>
      <c r="H140" s="129" t="s">
        <v>145</v>
      </c>
      <c r="I140" s="21"/>
      <c r="J140" s="449" t="s">
        <v>617</v>
      </c>
      <c r="K140" s="21"/>
      <c r="L140" s="21"/>
      <c r="M140" s="21"/>
      <c r="N140" s="21"/>
      <c r="O140" s="21"/>
      <c r="P140" s="21"/>
      <c r="Q140" s="21"/>
      <c r="R140" s="21"/>
      <c r="S140" s="21"/>
      <c r="T140" s="21"/>
    </row>
    <row r="141" spans="1:20" s="13" customFormat="1" ht="13.5">
      <c r="A141" s="36">
        <v>20</v>
      </c>
      <c r="B141" s="145" t="s">
        <v>479</v>
      </c>
      <c r="C141" s="37"/>
      <c r="D141" s="28"/>
      <c r="E141" s="29"/>
      <c r="F141" s="448"/>
      <c r="G141" s="148">
        <v>2685</v>
      </c>
      <c r="H141" s="129" t="s">
        <v>145</v>
      </c>
      <c r="I141" s="21"/>
      <c r="J141" s="449" t="s">
        <v>169</v>
      </c>
      <c r="K141" s="21"/>
      <c r="L141" s="21"/>
      <c r="M141" s="21"/>
      <c r="N141" s="21"/>
      <c r="O141" s="21"/>
      <c r="P141" s="21"/>
      <c r="Q141" s="21"/>
      <c r="R141" s="21"/>
      <c r="S141" s="21"/>
      <c r="T141" s="21"/>
    </row>
    <row r="142" spans="1:20" s="13" customFormat="1" ht="13.5">
      <c r="A142" s="118">
        <v>21</v>
      </c>
      <c r="B142" s="145" t="s">
        <v>480</v>
      </c>
      <c r="C142" s="37"/>
      <c r="D142" s="28"/>
      <c r="E142" s="29"/>
      <c r="F142" s="448"/>
      <c r="G142" s="148">
        <v>24595.2</v>
      </c>
      <c r="H142" s="129" t="s">
        <v>145</v>
      </c>
      <c r="I142" s="21"/>
      <c r="J142" s="449" t="s">
        <v>160</v>
      </c>
      <c r="K142" s="21"/>
      <c r="L142" s="21"/>
      <c r="M142" s="21"/>
      <c r="N142" s="21"/>
      <c r="O142" s="21"/>
      <c r="P142" s="21"/>
      <c r="Q142" s="21"/>
      <c r="R142" s="21"/>
      <c r="S142" s="21"/>
      <c r="T142" s="21"/>
    </row>
    <row r="143" spans="1:20" s="13" customFormat="1" ht="13.5">
      <c r="A143" s="36">
        <v>22</v>
      </c>
      <c r="B143" s="145" t="s">
        <v>481</v>
      </c>
      <c r="C143" s="37"/>
      <c r="D143" s="28"/>
      <c r="E143" s="29"/>
      <c r="F143" s="448"/>
      <c r="G143" s="148">
        <v>8105</v>
      </c>
      <c r="H143" s="129" t="s">
        <v>145</v>
      </c>
      <c r="I143" s="21"/>
      <c r="J143" s="449" t="s">
        <v>170</v>
      </c>
      <c r="K143" s="21"/>
      <c r="L143" s="21"/>
      <c r="M143" s="21"/>
      <c r="N143" s="21"/>
      <c r="O143" s="21"/>
      <c r="P143" s="21"/>
      <c r="Q143" s="21"/>
      <c r="R143" s="21"/>
      <c r="S143" s="21"/>
      <c r="T143" s="21"/>
    </row>
    <row r="144" spans="1:20" s="13" customFormat="1" ht="13.5">
      <c r="A144" s="118">
        <v>23</v>
      </c>
      <c r="B144" s="145" t="s">
        <v>482</v>
      </c>
      <c r="C144" s="37"/>
      <c r="D144" s="28"/>
      <c r="E144" s="29"/>
      <c r="F144" s="448"/>
      <c r="G144" s="148">
        <v>13000</v>
      </c>
      <c r="H144" s="129" t="s">
        <v>145</v>
      </c>
      <c r="I144" s="21"/>
      <c r="J144" s="449" t="s">
        <v>154</v>
      </c>
      <c r="K144" s="21"/>
      <c r="L144" s="21"/>
      <c r="M144" s="21"/>
      <c r="N144" s="21"/>
      <c r="O144" s="21"/>
      <c r="P144" s="21"/>
      <c r="Q144" s="21"/>
      <c r="R144" s="21"/>
      <c r="S144" s="21"/>
      <c r="T144" s="21"/>
    </row>
    <row r="145" spans="1:20" s="13" customFormat="1" ht="13.5">
      <c r="A145" s="36">
        <v>24</v>
      </c>
      <c r="B145" s="145" t="s">
        <v>478</v>
      </c>
      <c r="C145" s="37"/>
      <c r="D145" s="28"/>
      <c r="E145" s="29"/>
      <c r="F145" s="448"/>
      <c r="G145" s="148">
        <v>6491</v>
      </c>
      <c r="H145" s="129" t="s">
        <v>145</v>
      </c>
      <c r="I145" s="21"/>
      <c r="J145" s="449" t="s">
        <v>618</v>
      </c>
      <c r="K145" s="21"/>
      <c r="L145" s="21"/>
      <c r="M145" s="21"/>
      <c r="N145" s="21"/>
      <c r="O145" s="21"/>
      <c r="P145" s="21"/>
      <c r="Q145" s="21"/>
      <c r="R145" s="21"/>
      <c r="S145" s="21"/>
      <c r="T145" s="21"/>
    </row>
    <row r="146" spans="1:20" s="13" customFormat="1" ht="26.25">
      <c r="A146" s="118">
        <v>25</v>
      </c>
      <c r="B146" s="145" t="s">
        <v>478</v>
      </c>
      <c r="C146" s="37"/>
      <c r="D146" s="28"/>
      <c r="E146" s="29"/>
      <c r="F146" s="448"/>
      <c r="G146" s="148">
        <v>4453</v>
      </c>
      <c r="H146" s="129" t="s">
        <v>145</v>
      </c>
      <c r="I146" s="21"/>
      <c r="J146" s="449" t="s">
        <v>619</v>
      </c>
      <c r="K146" s="21"/>
      <c r="L146" s="21"/>
      <c r="M146" s="21"/>
      <c r="N146" s="21"/>
      <c r="O146" s="21"/>
      <c r="P146" s="21"/>
      <c r="Q146" s="21"/>
      <c r="R146" s="21"/>
      <c r="S146" s="21"/>
      <c r="T146" s="21"/>
    </row>
    <row r="147" spans="1:20" s="13" customFormat="1" ht="13.5">
      <c r="A147" s="36">
        <v>26</v>
      </c>
      <c r="B147" s="145" t="s">
        <v>478</v>
      </c>
      <c r="C147" s="37"/>
      <c r="D147" s="28"/>
      <c r="E147" s="29"/>
      <c r="F147" s="448"/>
      <c r="G147" s="148">
        <v>5727</v>
      </c>
      <c r="H147" s="129" t="s">
        <v>145</v>
      </c>
      <c r="I147" s="21"/>
      <c r="J147" s="449" t="s">
        <v>620</v>
      </c>
      <c r="K147" s="21"/>
      <c r="L147" s="21"/>
      <c r="M147" s="21"/>
      <c r="N147" s="21"/>
      <c r="O147" s="21"/>
      <c r="P147" s="21"/>
      <c r="Q147" s="21"/>
      <c r="R147" s="21"/>
      <c r="S147" s="21"/>
      <c r="T147" s="21"/>
    </row>
    <row r="148" spans="1:20" s="13" customFormat="1" ht="13.5">
      <c r="A148" s="118">
        <v>27</v>
      </c>
      <c r="B148" s="145" t="s">
        <v>478</v>
      </c>
      <c r="C148" s="37"/>
      <c r="D148" s="28"/>
      <c r="E148" s="29"/>
      <c r="F148" s="448"/>
      <c r="G148" s="148">
        <v>7331</v>
      </c>
      <c r="H148" s="129" t="s">
        <v>145</v>
      </c>
      <c r="I148" s="21"/>
      <c r="J148" s="449" t="s">
        <v>621</v>
      </c>
      <c r="K148" s="21"/>
      <c r="L148" s="21"/>
      <c r="M148" s="21"/>
      <c r="N148" s="21"/>
      <c r="O148" s="21"/>
      <c r="P148" s="21"/>
      <c r="Q148" s="21"/>
      <c r="R148" s="21"/>
      <c r="S148" s="21"/>
      <c r="T148" s="21"/>
    </row>
    <row r="149" spans="1:20" s="13" customFormat="1" ht="13.5">
      <c r="A149" s="36">
        <v>28</v>
      </c>
      <c r="B149" s="145" t="s">
        <v>478</v>
      </c>
      <c r="C149" s="37"/>
      <c r="D149" s="28"/>
      <c r="E149" s="29"/>
      <c r="F149" s="448"/>
      <c r="G149" s="148">
        <v>503.76</v>
      </c>
      <c r="H149" s="129" t="s">
        <v>145</v>
      </c>
      <c r="I149" s="21"/>
      <c r="J149" s="449" t="s">
        <v>622</v>
      </c>
      <c r="K149" s="21"/>
      <c r="L149" s="21"/>
      <c r="M149" s="21"/>
      <c r="N149" s="21"/>
      <c r="O149" s="21"/>
      <c r="P149" s="21"/>
      <c r="Q149" s="21"/>
      <c r="R149" s="21"/>
      <c r="S149" s="21"/>
      <c r="T149" s="21"/>
    </row>
    <row r="150" spans="1:20" s="13" customFormat="1" ht="13.5">
      <c r="A150" s="118">
        <v>29</v>
      </c>
      <c r="B150" s="145" t="s">
        <v>478</v>
      </c>
      <c r="C150" s="37"/>
      <c r="D150" s="28"/>
      <c r="E150" s="29"/>
      <c r="F150" s="448"/>
      <c r="G150" s="148">
        <v>5771.53</v>
      </c>
      <c r="H150" s="129" t="s">
        <v>145</v>
      </c>
      <c r="I150" s="21"/>
      <c r="J150" s="449" t="s">
        <v>623</v>
      </c>
      <c r="K150" s="21"/>
      <c r="L150" s="21"/>
      <c r="M150" s="21"/>
      <c r="N150" s="21"/>
      <c r="O150" s="21"/>
      <c r="P150" s="21"/>
      <c r="Q150" s="21"/>
      <c r="R150" s="21"/>
      <c r="S150" s="21"/>
      <c r="T150" s="21"/>
    </row>
    <row r="151" spans="1:20" s="13" customFormat="1" ht="13.5">
      <c r="A151" s="36">
        <v>30</v>
      </c>
      <c r="B151" s="145" t="s">
        <v>478</v>
      </c>
      <c r="C151" s="37"/>
      <c r="D151" s="28"/>
      <c r="E151" s="29"/>
      <c r="F151" s="448"/>
      <c r="G151" s="148">
        <v>5771.53</v>
      </c>
      <c r="H151" s="129" t="s">
        <v>145</v>
      </c>
      <c r="I151" s="21"/>
      <c r="J151" s="449" t="s">
        <v>624</v>
      </c>
      <c r="K151" s="21"/>
      <c r="L151" s="21"/>
      <c r="M151" s="21"/>
      <c r="N151" s="21"/>
      <c r="O151" s="21"/>
      <c r="P151" s="21"/>
      <c r="Q151" s="21"/>
      <c r="R151" s="21"/>
      <c r="S151" s="21"/>
      <c r="T151" s="21"/>
    </row>
    <row r="152" spans="1:20" s="13" customFormat="1" ht="13.5">
      <c r="A152" s="118">
        <v>31</v>
      </c>
      <c r="B152" s="145" t="s">
        <v>478</v>
      </c>
      <c r="C152" s="37"/>
      <c r="D152" s="28"/>
      <c r="E152" s="29"/>
      <c r="F152" s="448"/>
      <c r="G152" s="148">
        <v>5771.53</v>
      </c>
      <c r="H152" s="129" t="s">
        <v>145</v>
      </c>
      <c r="I152" s="21"/>
      <c r="J152" s="449" t="s">
        <v>624</v>
      </c>
      <c r="K152" s="21"/>
      <c r="L152" s="21"/>
      <c r="M152" s="21"/>
      <c r="N152" s="21"/>
      <c r="O152" s="21"/>
      <c r="P152" s="21"/>
      <c r="Q152" s="21"/>
      <c r="R152" s="21"/>
      <c r="S152" s="21"/>
      <c r="T152" s="21"/>
    </row>
    <row r="153" spans="1:20" s="13" customFormat="1" ht="14.25" thickBot="1">
      <c r="A153" s="114">
        <v>32</v>
      </c>
      <c r="B153" s="146" t="s">
        <v>478</v>
      </c>
      <c r="C153" s="121"/>
      <c r="D153" s="120"/>
      <c r="E153" s="119"/>
      <c r="F153" s="450"/>
      <c r="G153" s="149">
        <v>8405.95</v>
      </c>
      <c r="H153" s="133" t="s">
        <v>145</v>
      </c>
      <c r="I153" s="38"/>
      <c r="J153" s="451" t="s">
        <v>625</v>
      </c>
      <c r="K153" s="38"/>
      <c r="L153" s="38"/>
      <c r="M153" s="38"/>
      <c r="N153" s="38"/>
      <c r="O153" s="38"/>
      <c r="P153" s="38"/>
      <c r="Q153" s="38"/>
      <c r="R153" s="38"/>
      <c r="S153" s="38"/>
      <c r="T153" s="38"/>
    </row>
    <row r="154" spans="1:20" s="10" customFormat="1" ht="13.5" customHeight="1" thickBot="1">
      <c r="A154" s="494" t="s">
        <v>483</v>
      </c>
      <c r="B154" s="495"/>
      <c r="C154" s="495"/>
      <c r="D154" s="495"/>
      <c r="E154" s="495"/>
      <c r="F154" s="495"/>
      <c r="G154" s="495"/>
      <c r="H154" s="495"/>
      <c r="I154" s="495"/>
      <c r="J154" s="495"/>
      <c r="K154" s="495"/>
      <c r="L154" s="495"/>
      <c r="M154" s="495"/>
      <c r="N154" s="495"/>
      <c r="O154" s="495"/>
      <c r="P154" s="495"/>
      <c r="Q154" s="495"/>
      <c r="R154" s="495"/>
      <c r="S154" s="495"/>
      <c r="T154" s="495"/>
    </row>
    <row r="155" spans="1:20" s="13" customFormat="1" ht="26.25">
      <c r="A155" s="521">
        <v>34</v>
      </c>
      <c r="B155" s="522" t="s">
        <v>484</v>
      </c>
      <c r="C155" s="349"/>
      <c r="D155" s="154"/>
      <c r="E155" s="155"/>
      <c r="F155" s="350"/>
      <c r="G155" s="452">
        <v>21773.32</v>
      </c>
      <c r="H155" s="168" t="s">
        <v>145</v>
      </c>
      <c r="I155" s="156"/>
      <c r="J155" s="453" t="s">
        <v>485</v>
      </c>
      <c r="K155" s="156"/>
      <c r="L155" s="156"/>
      <c r="M155" s="156"/>
      <c r="N155" s="156"/>
      <c r="O155" s="351"/>
      <c r="P155" s="351"/>
      <c r="Q155" s="351"/>
      <c r="R155" s="351"/>
      <c r="S155" s="351"/>
      <c r="T155" s="351"/>
    </row>
    <row r="156" spans="1:20" s="13" customFormat="1" ht="26.25">
      <c r="A156" s="491"/>
      <c r="B156" s="523"/>
      <c r="C156" s="352"/>
      <c r="D156" s="152"/>
      <c r="E156" s="151"/>
      <c r="F156" s="353"/>
      <c r="G156" s="113">
        <v>23200</v>
      </c>
      <c r="H156" s="143" t="s">
        <v>145</v>
      </c>
      <c r="I156" s="150"/>
      <c r="J156" s="454" t="s">
        <v>486</v>
      </c>
      <c r="K156" s="150"/>
      <c r="L156" s="150"/>
      <c r="M156" s="150"/>
      <c r="N156" s="150"/>
      <c r="O156" s="21"/>
      <c r="P156" s="21"/>
      <c r="Q156" s="21"/>
      <c r="R156" s="21"/>
      <c r="S156" s="21"/>
      <c r="T156" s="21"/>
    </row>
    <row r="157" spans="1:20" s="13" customFormat="1" ht="26.25">
      <c r="A157" s="491"/>
      <c r="B157" s="523"/>
      <c r="C157" s="352"/>
      <c r="D157" s="152"/>
      <c r="E157" s="151"/>
      <c r="F157" s="353"/>
      <c r="G157" s="113">
        <v>16610.8</v>
      </c>
      <c r="H157" s="143" t="s">
        <v>145</v>
      </c>
      <c r="I157" s="150"/>
      <c r="J157" s="141" t="s">
        <v>487</v>
      </c>
      <c r="K157" s="150"/>
      <c r="L157" s="150"/>
      <c r="M157" s="150"/>
      <c r="N157" s="150"/>
      <c r="O157" s="21"/>
      <c r="P157" s="21"/>
      <c r="Q157" s="21"/>
      <c r="R157" s="21"/>
      <c r="S157" s="21"/>
      <c r="T157" s="21"/>
    </row>
    <row r="158" spans="1:20" s="13" customFormat="1" ht="26.25">
      <c r="A158" s="157">
        <v>35</v>
      </c>
      <c r="B158" s="142" t="s">
        <v>488</v>
      </c>
      <c r="C158" s="352"/>
      <c r="D158" s="152"/>
      <c r="E158" s="151"/>
      <c r="F158" s="353"/>
      <c r="G158" s="113">
        <v>6461.35</v>
      </c>
      <c r="H158" s="143" t="s">
        <v>145</v>
      </c>
      <c r="I158" s="150"/>
      <c r="J158" s="354" t="s">
        <v>489</v>
      </c>
      <c r="K158" s="150"/>
      <c r="L158" s="150"/>
      <c r="M158" s="150"/>
      <c r="N158" s="150"/>
      <c r="O158" s="21"/>
      <c r="P158" s="21"/>
      <c r="Q158" s="21"/>
      <c r="R158" s="21"/>
      <c r="S158" s="21"/>
      <c r="T158" s="21"/>
    </row>
    <row r="159" spans="1:20" s="13" customFormat="1" ht="26.25">
      <c r="A159" s="491">
        <v>36</v>
      </c>
      <c r="B159" s="490" t="s">
        <v>490</v>
      </c>
      <c r="C159" s="352"/>
      <c r="D159" s="152"/>
      <c r="E159" s="151"/>
      <c r="F159" s="353"/>
      <c r="G159" s="113">
        <v>21368.61</v>
      </c>
      <c r="H159" s="143" t="s">
        <v>145</v>
      </c>
      <c r="I159" s="150"/>
      <c r="J159" s="141" t="s">
        <v>491</v>
      </c>
      <c r="K159" s="150"/>
      <c r="L159" s="150"/>
      <c r="M159" s="150"/>
      <c r="N159" s="150"/>
      <c r="O159" s="21"/>
      <c r="P159" s="21"/>
      <c r="Q159" s="21"/>
      <c r="R159" s="21"/>
      <c r="S159" s="21"/>
      <c r="T159" s="21"/>
    </row>
    <row r="160" spans="1:20" s="13" customFormat="1" ht="26.25">
      <c r="A160" s="491"/>
      <c r="B160" s="490"/>
      <c r="C160" s="352"/>
      <c r="D160" s="152"/>
      <c r="E160" s="151"/>
      <c r="F160" s="353"/>
      <c r="G160" s="113">
        <v>35820.39</v>
      </c>
      <c r="H160" s="143" t="s">
        <v>145</v>
      </c>
      <c r="I160" s="150"/>
      <c r="J160" s="141" t="s">
        <v>492</v>
      </c>
      <c r="K160" s="150"/>
      <c r="L160" s="150"/>
      <c r="M160" s="150"/>
      <c r="N160" s="150"/>
      <c r="O160" s="21"/>
      <c r="P160" s="21"/>
      <c r="Q160" s="21"/>
      <c r="R160" s="21"/>
      <c r="S160" s="21"/>
      <c r="T160" s="21"/>
    </row>
    <row r="161" spans="1:20" s="13" customFormat="1" ht="26.25">
      <c r="A161" s="157">
        <v>37</v>
      </c>
      <c r="B161" s="142" t="s">
        <v>493</v>
      </c>
      <c r="C161" s="352"/>
      <c r="D161" s="152"/>
      <c r="E161" s="151"/>
      <c r="F161" s="353"/>
      <c r="G161" s="113">
        <v>13000</v>
      </c>
      <c r="H161" s="143" t="s">
        <v>145</v>
      </c>
      <c r="I161" s="150"/>
      <c r="J161" s="455" t="s">
        <v>494</v>
      </c>
      <c r="K161" s="150"/>
      <c r="L161" s="150"/>
      <c r="M161" s="150"/>
      <c r="N161" s="150"/>
      <c r="O161" s="21"/>
      <c r="P161" s="21"/>
      <c r="Q161" s="21"/>
      <c r="R161" s="21"/>
      <c r="S161" s="21"/>
      <c r="T161" s="21"/>
    </row>
    <row r="162" spans="1:20" s="13" customFormat="1" ht="26.25">
      <c r="A162" s="491">
        <v>39</v>
      </c>
      <c r="B162" s="490" t="s">
        <v>495</v>
      </c>
      <c r="C162" s="352"/>
      <c r="D162" s="152"/>
      <c r="E162" s="151"/>
      <c r="F162" s="353"/>
      <c r="G162" s="113">
        <v>23255.7</v>
      </c>
      <c r="H162" s="143" t="s">
        <v>145</v>
      </c>
      <c r="I162" s="150"/>
      <c r="J162" s="141" t="s">
        <v>496</v>
      </c>
      <c r="K162" s="150"/>
      <c r="L162" s="150"/>
      <c r="M162" s="150"/>
      <c r="N162" s="150"/>
      <c r="O162" s="21"/>
      <c r="P162" s="21"/>
      <c r="Q162" s="21"/>
      <c r="R162" s="21"/>
      <c r="S162" s="21"/>
      <c r="T162" s="21"/>
    </row>
    <row r="163" spans="1:20" s="13" customFormat="1" ht="26.25">
      <c r="A163" s="491"/>
      <c r="B163" s="490"/>
      <c r="C163" s="352"/>
      <c r="D163" s="152"/>
      <c r="E163" s="151"/>
      <c r="F163" s="353"/>
      <c r="G163" s="113">
        <v>38983.52</v>
      </c>
      <c r="H163" s="143" t="s">
        <v>145</v>
      </c>
      <c r="I163" s="150"/>
      <c r="J163" s="141" t="s">
        <v>497</v>
      </c>
      <c r="K163" s="150"/>
      <c r="L163" s="150"/>
      <c r="M163" s="150"/>
      <c r="N163" s="150"/>
      <c r="O163" s="21"/>
      <c r="P163" s="21"/>
      <c r="Q163" s="21"/>
      <c r="R163" s="21"/>
      <c r="S163" s="21"/>
      <c r="T163" s="21"/>
    </row>
    <row r="164" spans="1:20" s="13" customFormat="1" ht="26.25">
      <c r="A164" s="491">
        <v>40</v>
      </c>
      <c r="B164" s="490" t="s">
        <v>498</v>
      </c>
      <c r="C164" s="352"/>
      <c r="D164" s="152"/>
      <c r="E164" s="151"/>
      <c r="F164" s="353"/>
      <c r="G164" s="113">
        <v>5719.37</v>
      </c>
      <c r="H164" s="143" t="s">
        <v>145</v>
      </c>
      <c r="I164" s="150"/>
      <c r="J164" s="455" t="s">
        <v>499</v>
      </c>
      <c r="K164" s="150"/>
      <c r="L164" s="150"/>
      <c r="M164" s="150"/>
      <c r="N164" s="150"/>
      <c r="O164" s="21"/>
      <c r="P164" s="21"/>
      <c r="Q164" s="21"/>
      <c r="R164" s="21"/>
      <c r="S164" s="21"/>
      <c r="T164" s="21"/>
    </row>
    <row r="165" spans="1:20" s="13" customFormat="1" ht="26.25">
      <c r="A165" s="491"/>
      <c r="B165" s="490"/>
      <c r="C165" s="352"/>
      <c r="D165" s="152"/>
      <c r="E165" s="151"/>
      <c r="F165" s="353"/>
      <c r="G165" s="113">
        <v>5356.84</v>
      </c>
      <c r="H165" s="143" t="s">
        <v>145</v>
      </c>
      <c r="I165" s="150"/>
      <c r="J165" s="455" t="s">
        <v>500</v>
      </c>
      <c r="K165" s="150"/>
      <c r="L165" s="150"/>
      <c r="M165" s="150"/>
      <c r="N165" s="150"/>
      <c r="O165" s="21"/>
      <c r="P165" s="21"/>
      <c r="Q165" s="21"/>
      <c r="R165" s="21"/>
      <c r="S165" s="21"/>
      <c r="T165" s="21"/>
    </row>
    <row r="166" spans="1:20" s="13" customFormat="1" ht="26.25">
      <c r="A166" s="491"/>
      <c r="B166" s="490"/>
      <c r="C166" s="352"/>
      <c r="D166" s="152"/>
      <c r="E166" s="151"/>
      <c r="F166" s="353"/>
      <c r="G166" s="113">
        <v>7365.66</v>
      </c>
      <c r="H166" s="143" t="s">
        <v>145</v>
      </c>
      <c r="I166" s="150"/>
      <c r="J166" s="455" t="s">
        <v>501</v>
      </c>
      <c r="K166" s="150"/>
      <c r="L166" s="150"/>
      <c r="M166" s="150"/>
      <c r="N166" s="150"/>
      <c r="O166" s="21"/>
      <c r="P166" s="21"/>
      <c r="Q166" s="21"/>
      <c r="R166" s="21"/>
      <c r="S166" s="21"/>
      <c r="T166" s="21"/>
    </row>
    <row r="167" spans="1:20" s="13" customFormat="1" ht="26.25">
      <c r="A167" s="491"/>
      <c r="B167" s="490"/>
      <c r="C167" s="352"/>
      <c r="D167" s="152"/>
      <c r="E167" s="151"/>
      <c r="F167" s="353"/>
      <c r="G167" s="113">
        <v>5702.31</v>
      </c>
      <c r="H167" s="143" t="s">
        <v>145</v>
      </c>
      <c r="I167" s="150"/>
      <c r="J167" s="455" t="s">
        <v>502</v>
      </c>
      <c r="K167" s="150"/>
      <c r="L167" s="150"/>
      <c r="M167" s="150"/>
      <c r="N167" s="150"/>
      <c r="O167" s="21"/>
      <c r="P167" s="21"/>
      <c r="Q167" s="21"/>
      <c r="R167" s="21"/>
      <c r="S167" s="21"/>
      <c r="T167" s="21"/>
    </row>
    <row r="168" spans="1:20" s="13" customFormat="1" ht="26.25">
      <c r="A168" s="491"/>
      <c r="B168" s="490"/>
      <c r="C168" s="352"/>
      <c r="D168" s="152"/>
      <c r="E168" s="151"/>
      <c r="F168" s="353"/>
      <c r="G168" s="113">
        <v>10242.77</v>
      </c>
      <c r="H168" s="143" t="s">
        <v>145</v>
      </c>
      <c r="I168" s="150"/>
      <c r="J168" s="455" t="s">
        <v>503</v>
      </c>
      <c r="K168" s="150"/>
      <c r="L168" s="150"/>
      <c r="M168" s="150"/>
      <c r="N168" s="150"/>
      <c r="O168" s="21"/>
      <c r="P168" s="21"/>
      <c r="Q168" s="21"/>
      <c r="R168" s="21"/>
      <c r="S168" s="21"/>
      <c r="T168" s="21"/>
    </row>
    <row r="169" spans="1:20" s="13" customFormat="1" ht="26.25">
      <c r="A169" s="491">
        <v>41</v>
      </c>
      <c r="B169" s="490" t="s">
        <v>504</v>
      </c>
      <c r="C169" s="352"/>
      <c r="D169" s="152"/>
      <c r="E169" s="151"/>
      <c r="F169" s="353"/>
      <c r="G169" s="113">
        <v>21726</v>
      </c>
      <c r="H169" s="143" t="s">
        <v>145</v>
      </c>
      <c r="I169" s="150"/>
      <c r="J169" s="141" t="s">
        <v>505</v>
      </c>
      <c r="K169" s="150"/>
      <c r="L169" s="150"/>
      <c r="M169" s="150"/>
      <c r="N169" s="150"/>
      <c r="O169" s="21"/>
      <c r="P169" s="21"/>
      <c r="Q169" s="21"/>
      <c r="R169" s="21"/>
      <c r="S169" s="21"/>
      <c r="T169" s="21"/>
    </row>
    <row r="170" spans="1:20" s="13" customFormat="1" ht="26.25">
      <c r="A170" s="491"/>
      <c r="B170" s="490"/>
      <c r="C170" s="352"/>
      <c r="D170" s="152"/>
      <c r="E170" s="151"/>
      <c r="F170" s="353"/>
      <c r="G170" s="113">
        <v>30167</v>
      </c>
      <c r="H170" s="143" t="s">
        <v>145</v>
      </c>
      <c r="I170" s="150"/>
      <c r="J170" s="141" t="s">
        <v>506</v>
      </c>
      <c r="K170" s="150"/>
      <c r="L170" s="150"/>
      <c r="M170" s="150"/>
      <c r="N170" s="150"/>
      <c r="O170" s="21"/>
      <c r="P170" s="21"/>
      <c r="Q170" s="21"/>
      <c r="R170" s="21"/>
      <c r="S170" s="21"/>
      <c r="T170" s="21"/>
    </row>
    <row r="171" spans="1:20" s="13" customFormat="1" ht="26.25">
      <c r="A171" s="491">
        <v>42</v>
      </c>
      <c r="B171" s="490" t="s">
        <v>507</v>
      </c>
      <c r="C171" s="352"/>
      <c r="D171" s="152"/>
      <c r="E171" s="151"/>
      <c r="F171" s="353"/>
      <c r="G171" s="113">
        <v>22864.55</v>
      </c>
      <c r="H171" s="143" t="s">
        <v>145</v>
      </c>
      <c r="I171" s="150"/>
      <c r="J171" s="455" t="s">
        <v>508</v>
      </c>
      <c r="K171" s="150"/>
      <c r="L171" s="150"/>
      <c r="M171" s="150"/>
      <c r="N171" s="150"/>
      <c r="O171" s="21"/>
      <c r="P171" s="21"/>
      <c r="Q171" s="21"/>
      <c r="R171" s="21"/>
      <c r="S171" s="21"/>
      <c r="T171" s="21"/>
    </row>
    <row r="172" spans="1:20" s="13" customFormat="1" ht="26.25">
      <c r="A172" s="491"/>
      <c r="B172" s="490"/>
      <c r="C172" s="352"/>
      <c r="D172" s="152"/>
      <c r="E172" s="151"/>
      <c r="F172" s="353"/>
      <c r="G172" s="113">
        <v>34158.83</v>
      </c>
      <c r="H172" s="143" t="s">
        <v>145</v>
      </c>
      <c r="I172" s="150"/>
      <c r="J172" s="141" t="s">
        <v>509</v>
      </c>
      <c r="K172" s="150"/>
      <c r="L172" s="150"/>
      <c r="M172" s="150"/>
      <c r="N172" s="150"/>
      <c r="O172" s="21"/>
      <c r="P172" s="21"/>
      <c r="Q172" s="21"/>
      <c r="R172" s="21"/>
      <c r="S172" s="21"/>
      <c r="T172" s="21"/>
    </row>
    <row r="173" spans="1:20" s="13" customFormat="1" ht="26.25">
      <c r="A173" s="491"/>
      <c r="B173" s="490"/>
      <c r="C173" s="352"/>
      <c r="D173" s="152"/>
      <c r="E173" s="151"/>
      <c r="F173" s="353"/>
      <c r="G173" s="113">
        <v>16589.64</v>
      </c>
      <c r="H173" s="143" t="s">
        <v>145</v>
      </c>
      <c r="I173" s="150"/>
      <c r="J173" s="141" t="s">
        <v>510</v>
      </c>
      <c r="K173" s="150"/>
      <c r="L173" s="150"/>
      <c r="M173" s="150"/>
      <c r="N173" s="150"/>
      <c r="O173" s="21"/>
      <c r="P173" s="21"/>
      <c r="Q173" s="21"/>
      <c r="R173" s="21"/>
      <c r="S173" s="21"/>
      <c r="T173" s="21"/>
    </row>
    <row r="174" spans="1:20" s="13" customFormat="1" ht="26.25">
      <c r="A174" s="157">
        <v>43</v>
      </c>
      <c r="B174" s="142" t="s">
        <v>511</v>
      </c>
      <c r="C174" s="352"/>
      <c r="D174" s="152"/>
      <c r="E174" s="151"/>
      <c r="F174" s="353"/>
      <c r="G174" s="113">
        <v>11960.09</v>
      </c>
      <c r="H174" s="143" t="s">
        <v>145</v>
      </c>
      <c r="I174" s="150"/>
      <c r="J174" s="141" t="s">
        <v>512</v>
      </c>
      <c r="K174" s="150"/>
      <c r="L174" s="150"/>
      <c r="M174" s="150"/>
      <c r="N174" s="150"/>
      <c r="O174" s="21"/>
      <c r="P174" s="21"/>
      <c r="Q174" s="21"/>
      <c r="R174" s="21"/>
      <c r="S174" s="21"/>
      <c r="T174" s="21"/>
    </row>
    <row r="175" spans="1:20" s="13" customFormat="1" ht="26.25">
      <c r="A175" s="157">
        <v>44</v>
      </c>
      <c r="B175" s="142" t="s">
        <v>513</v>
      </c>
      <c r="C175" s="352"/>
      <c r="D175" s="152"/>
      <c r="E175" s="151"/>
      <c r="F175" s="353"/>
      <c r="G175" s="113">
        <v>65888.95</v>
      </c>
      <c r="H175" s="143" t="s">
        <v>145</v>
      </c>
      <c r="I175" s="150"/>
      <c r="J175" s="141" t="s">
        <v>514</v>
      </c>
      <c r="K175" s="150"/>
      <c r="L175" s="150"/>
      <c r="M175" s="150"/>
      <c r="N175" s="150"/>
      <c r="O175" s="21"/>
      <c r="P175" s="21"/>
      <c r="Q175" s="21"/>
      <c r="R175" s="21"/>
      <c r="S175" s="21"/>
      <c r="T175" s="21"/>
    </row>
    <row r="176" spans="1:20" s="13" customFormat="1" ht="26.25">
      <c r="A176" s="157">
        <v>45</v>
      </c>
      <c r="B176" s="142" t="s">
        <v>515</v>
      </c>
      <c r="C176" s="352"/>
      <c r="D176" s="152"/>
      <c r="E176" s="151"/>
      <c r="F176" s="353"/>
      <c r="G176" s="113">
        <v>53232.29</v>
      </c>
      <c r="H176" s="143" t="s">
        <v>145</v>
      </c>
      <c r="I176" s="150"/>
      <c r="J176" s="141" t="s">
        <v>516</v>
      </c>
      <c r="K176" s="150"/>
      <c r="L176" s="150"/>
      <c r="M176" s="150"/>
      <c r="N176" s="150"/>
      <c r="O176" s="21"/>
      <c r="P176" s="21"/>
      <c r="Q176" s="21"/>
      <c r="R176" s="21"/>
      <c r="S176" s="21"/>
      <c r="T176" s="21"/>
    </row>
    <row r="177" spans="1:20" s="13" customFormat="1" ht="26.25">
      <c r="A177" s="491">
        <v>46</v>
      </c>
      <c r="B177" s="490" t="s">
        <v>517</v>
      </c>
      <c r="C177" s="352"/>
      <c r="D177" s="152"/>
      <c r="E177" s="151"/>
      <c r="F177" s="353"/>
      <c r="G177" s="113">
        <v>21110.52</v>
      </c>
      <c r="H177" s="143" t="s">
        <v>145</v>
      </c>
      <c r="I177" s="150"/>
      <c r="J177" s="141" t="s">
        <v>518</v>
      </c>
      <c r="K177" s="150"/>
      <c r="L177" s="150"/>
      <c r="M177" s="150"/>
      <c r="N177" s="150"/>
      <c r="O177" s="21"/>
      <c r="P177" s="21"/>
      <c r="Q177" s="21"/>
      <c r="R177" s="21"/>
      <c r="S177" s="21"/>
      <c r="T177" s="21"/>
    </row>
    <row r="178" spans="1:20" s="13" customFormat="1" ht="26.25">
      <c r="A178" s="491"/>
      <c r="B178" s="490"/>
      <c r="C178" s="352"/>
      <c r="D178" s="152"/>
      <c r="E178" s="151"/>
      <c r="F178" s="353"/>
      <c r="G178" s="113">
        <v>13787.7</v>
      </c>
      <c r="H178" s="143" t="s">
        <v>145</v>
      </c>
      <c r="I178" s="150"/>
      <c r="J178" s="141" t="s">
        <v>519</v>
      </c>
      <c r="K178" s="150"/>
      <c r="L178" s="150"/>
      <c r="M178" s="150"/>
      <c r="N178" s="150"/>
      <c r="O178" s="21"/>
      <c r="P178" s="21"/>
      <c r="Q178" s="21"/>
      <c r="R178" s="21"/>
      <c r="S178" s="21"/>
      <c r="T178" s="21"/>
    </row>
    <row r="179" spans="1:20" s="13" customFormat="1" ht="26.25">
      <c r="A179" s="491">
        <v>47</v>
      </c>
      <c r="B179" s="490" t="s">
        <v>520</v>
      </c>
      <c r="C179" s="352"/>
      <c r="D179" s="152"/>
      <c r="E179" s="151"/>
      <c r="F179" s="353"/>
      <c r="G179" s="113">
        <v>19762.07</v>
      </c>
      <c r="H179" s="143" t="s">
        <v>145</v>
      </c>
      <c r="I179" s="150"/>
      <c r="J179" s="354" t="s">
        <v>521</v>
      </c>
      <c r="K179" s="150"/>
      <c r="L179" s="150"/>
      <c r="M179" s="150"/>
      <c r="N179" s="150"/>
      <c r="O179" s="21"/>
      <c r="P179" s="21"/>
      <c r="Q179" s="21"/>
      <c r="R179" s="21"/>
      <c r="S179" s="21"/>
      <c r="T179" s="21"/>
    </row>
    <row r="180" spans="1:20" s="13" customFormat="1" ht="26.25">
      <c r="A180" s="491"/>
      <c r="B180" s="490"/>
      <c r="C180" s="352"/>
      <c r="D180" s="152"/>
      <c r="E180" s="151"/>
      <c r="F180" s="353"/>
      <c r="G180" s="113">
        <v>25344</v>
      </c>
      <c r="H180" s="143" t="s">
        <v>145</v>
      </c>
      <c r="I180" s="150"/>
      <c r="J180" s="354" t="s">
        <v>522</v>
      </c>
      <c r="K180" s="150"/>
      <c r="L180" s="150"/>
      <c r="M180" s="150"/>
      <c r="N180" s="150"/>
      <c r="O180" s="21"/>
      <c r="P180" s="21"/>
      <c r="Q180" s="21"/>
      <c r="R180" s="21"/>
      <c r="S180" s="21"/>
      <c r="T180" s="21"/>
    </row>
    <row r="181" spans="1:20" s="13" customFormat="1" ht="26.25">
      <c r="A181" s="491">
        <v>48</v>
      </c>
      <c r="B181" s="490" t="s">
        <v>523</v>
      </c>
      <c r="C181" s="352"/>
      <c r="D181" s="152"/>
      <c r="E181" s="151"/>
      <c r="F181" s="353"/>
      <c r="G181" s="113">
        <v>26004</v>
      </c>
      <c r="H181" s="143" t="s">
        <v>145</v>
      </c>
      <c r="I181" s="150"/>
      <c r="J181" s="354" t="s">
        <v>524</v>
      </c>
      <c r="K181" s="150"/>
      <c r="L181" s="150"/>
      <c r="M181" s="150"/>
      <c r="N181" s="150"/>
      <c r="O181" s="21"/>
      <c r="P181" s="21"/>
      <c r="Q181" s="21"/>
      <c r="R181" s="21"/>
      <c r="S181" s="21"/>
      <c r="T181" s="21"/>
    </row>
    <row r="182" spans="1:20" s="13" customFormat="1" ht="26.25">
      <c r="A182" s="491"/>
      <c r="B182" s="490"/>
      <c r="C182" s="352"/>
      <c r="D182" s="152"/>
      <c r="E182" s="151"/>
      <c r="F182" s="353"/>
      <c r="G182" s="113">
        <v>11169</v>
      </c>
      <c r="H182" s="143" t="s">
        <v>145</v>
      </c>
      <c r="I182" s="150"/>
      <c r="J182" s="354" t="s">
        <v>525</v>
      </c>
      <c r="K182" s="150"/>
      <c r="L182" s="150"/>
      <c r="M182" s="150"/>
      <c r="N182" s="150"/>
      <c r="O182" s="21"/>
      <c r="P182" s="21"/>
      <c r="Q182" s="21"/>
      <c r="R182" s="21"/>
      <c r="S182" s="21"/>
      <c r="T182" s="21"/>
    </row>
    <row r="183" spans="1:20" s="13" customFormat="1" ht="26.25">
      <c r="A183" s="491">
        <v>49</v>
      </c>
      <c r="B183" s="490" t="s">
        <v>526</v>
      </c>
      <c r="C183" s="352"/>
      <c r="D183" s="152"/>
      <c r="E183" s="151"/>
      <c r="F183" s="353"/>
      <c r="G183" s="113">
        <v>20724</v>
      </c>
      <c r="H183" s="143" t="s">
        <v>145</v>
      </c>
      <c r="I183" s="150"/>
      <c r="J183" s="354" t="s">
        <v>527</v>
      </c>
      <c r="K183" s="150"/>
      <c r="L183" s="150"/>
      <c r="M183" s="150"/>
      <c r="N183" s="150"/>
      <c r="O183" s="21"/>
      <c r="P183" s="21"/>
      <c r="Q183" s="21"/>
      <c r="R183" s="21"/>
      <c r="S183" s="21"/>
      <c r="T183" s="21"/>
    </row>
    <row r="184" spans="1:20" s="13" customFormat="1" ht="26.25">
      <c r="A184" s="491"/>
      <c r="B184" s="490"/>
      <c r="C184" s="352"/>
      <c r="D184" s="152"/>
      <c r="E184" s="151"/>
      <c r="F184" s="353"/>
      <c r="G184" s="113">
        <v>16137</v>
      </c>
      <c r="H184" s="143" t="s">
        <v>145</v>
      </c>
      <c r="I184" s="150"/>
      <c r="J184" s="354" t="s">
        <v>528</v>
      </c>
      <c r="K184" s="150"/>
      <c r="L184" s="150"/>
      <c r="M184" s="150"/>
      <c r="N184" s="150"/>
      <c r="O184" s="21"/>
      <c r="P184" s="21"/>
      <c r="Q184" s="21"/>
      <c r="R184" s="21"/>
      <c r="S184" s="21"/>
      <c r="T184" s="21"/>
    </row>
    <row r="185" spans="1:20" s="13" customFormat="1" ht="26.25">
      <c r="A185" s="491"/>
      <c r="B185" s="490"/>
      <c r="C185" s="352"/>
      <c r="D185" s="152"/>
      <c r="E185" s="151"/>
      <c r="F185" s="353"/>
      <c r="G185" s="113">
        <v>15741</v>
      </c>
      <c r="H185" s="143" t="s">
        <v>145</v>
      </c>
      <c r="I185" s="150"/>
      <c r="J185" s="354" t="s">
        <v>529</v>
      </c>
      <c r="K185" s="150"/>
      <c r="L185" s="150"/>
      <c r="M185" s="150"/>
      <c r="N185" s="150"/>
      <c r="O185" s="21"/>
      <c r="P185" s="21"/>
      <c r="Q185" s="21"/>
      <c r="R185" s="21"/>
      <c r="S185" s="21"/>
      <c r="T185" s="21"/>
    </row>
    <row r="186" spans="1:20" s="13" customFormat="1" ht="26.25">
      <c r="A186" s="491"/>
      <c r="B186" s="490"/>
      <c r="C186" s="352"/>
      <c r="D186" s="152"/>
      <c r="E186" s="151"/>
      <c r="F186" s="353"/>
      <c r="G186" s="113">
        <v>20724</v>
      </c>
      <c r="H186" s="143" t="s">
        <v>145</v>
      </c>
      <c r="I186" s="150"/>
      <c r="J186" s="354" t="s">
        <v>530</v>
      </c>
      <c r="K186" s="150"/>
      <c r="L186" s="150"/>
      <c r="M186" s="150"/>
      <c r="N186" s="150"/>
      <c r="O186" s="21"/>
      <c r="P186" s="21"/>
      <c r="Q186" s="21"/>
      <c r="R186" s="21"/>
      <c r="S186" s="21"/>
      <c r="T186" s="21"/>
    </row>
    <row r="187" spans="1:20" s="13" customFormat="1" ht="26.25">
      <c r="A187" s="157">
        <v>50</v>
      </c>
      <c r="B187" s="142" t="s">
        <v>531</v>
      </c>
      <c r="C187" s="352"/>
      <c r="D187" s="152"/>
      <c r="E187" s="151"/>
      <c r="F187" s="353"/>
      <c r="G187" s="113">
        <v>12648</v>
      </c>
      <c r="H187" s="143" t="s">
        <v>145</v>
      </c>
      <c r="I187" s="150"/>
      <c r="J187" s="141" t="s">
        <v>532</v>
      </c>
      <c r="K187" s="150"/>
      <c r="L187" s="150"/>
      <c r="M187" s="150"/>
      <c r="N187" s="150"/>
      <c r="O187" s="21"/>
      <c r="P187" s="21"/>
      <c r="Q187" s="21"/>
      <c r="R187" s="21"/>
      <c r="S187" s="21"/>
      <c r="T187" s="21"/>
    </row>
    <row r="188" spans="1:20" s="13" customFormat="1" ht="26.25">
      <c r="A188" s="491">
        <v>51</v>
      </c>
      <c r="B188" s="490" t="s">
        <v>533</v>
      </c>
      <c r="C188" s="352"/>
      <c r="D188" s="152"/>
      <c r="E188" s="151"/>
      <c r="F188" s="353"/>
      <c r="G188" s="113">
        <v>3111.48</v>
      </c>
      <c r="H188" s="143" t="s">
        <v>145</v>
      </c>
      <c r="I188" s="150"/>
      <c r="J188" s="141" t="s">
        <v>534</v>
      </c>
      <c r="K188" s="150"/>
      <c r="L188" s="150"/>
      <c r="M188" s="150"/>
      <c r="N188" s="150"/>
      <c r="O188" s="21"/>
      <c r="P188" s="21"/>
      <c r="Q188" s="21"/>
      <c r="R188" s="21"/>
      <c r="S188" s="21"/>
      <c r="T188" s="21"/>
    </row>
    <row r="189" spans="1:20" s="13" customFormat="1" ht="26.25">
      <c r="A189" s="491"/>
      <c r="B189" s="490"/>
      <c r="C189" s="140"/>
      <c r="D189" s="152"/>
      <c r="E189" s="151"/>
      <c r="F189" s="139"/>
      <c r="G189" s="113">
        <v>1498.12</v>
      </c>
      <c r="H189" s="143" t="s">
        <v>145</v>
      </c>
      <c r="I189" s="150"/>
      <c r="J189" s="141" t="s">
        <v>535</v>
      </c>
      <c r="K189" s="150"/>
      <c r="L189" s="150"/>
      <c r="M189" s="150"/>
      <c r="N189" s="150"/>
      <c r="O189" s="21"/>
      <c r="P189" s="21"/>
      <c r="Q189" s="21"/>
      <c r="R189" s="21"/>
      <c r="S189" s="21"/>
      <c r="T189" s="21"/>
    </row>
    <row r="190" spans="1:20" s="13" customFormat="1" ht="26.25">
      <c r="A190" s="491"/>
      <c r="B190" s="490"/>
      <c r="C190" s="140"/>
      <c r="D190" s="152"/>
      <c r="E190" s="151"/>
      <c r="F190" s="138"/>
      <c r="G190" s="113">
        <v>2247.18</v>
      </c>
      <c r="H190" s="143" t="s">
        <v>145</v>
      </c>
      <c r="I190" s="150"/>
      <c r="J190" s="141" t="s">
        <v>536</v>
      </c>
      <c r="K190" s="150"/>
      <c r="L190" s="150"/>
      <c r="M190" s="150"/>
      <c r="N190" s="150"/>
      <c r="O190" s="21"/>
      <c r="P190" s="21"/>
      <c r="Q190" s="21"/>
      <c r="R190" s="21"/>
      <c r="S190" s="21"/>
      <c r="T190" s="21"/>
    </row>
    <row r="191" spans="1:20" s="13" customFormat="1" ht="26.25">
      <c r="A191" s="491"/>
      <c r="B191" s="490"/>
      <c r="C191" s="140"/>
      <c r="D191" s="152"/>
      <c r="E191" s="151"/>
      <c r="F191" s="138"/>
      <c r="G191" s="113">
        <v>1842.22</v>
      </c>
      <c r="H191" s="143" t="s">
        <v>145</v>
      </c>
      <c r="I191" s="150"/>
      <c r="J191" s="141" t="s">
        <v>537</v>
      </c>
      <c r="K191" s="150"/>
      <c r="L191" s="150"/>
      <c r="M191" s="150"/>
      <c r="N191" s="150"/>
      <c r="O191" s="21"/>
      <c r="P191" s="21"/>
      <c r="Q191" s="21"/>
      <c r="R191" s="21"/>
      <c r="S191" s="21"/>
      <c r="T191" s="21"/>
    </row>
    <row r="192" spans="1:20" s="13" customFormat="1" ht="13.5">
      <c r="A192" s="499">
        <v>52</v>
      </c>
      <c r="B192" s="490" t="s">
        <v>538</v>
      </c>
      <c r="C192" s="140"/>
      <c r="D192" s="152"/>
      <c r="E192" s="151"/>
      <c r="F192" s="137"/>
      <c r="G192" s="113">
        <v>1295</v>
      </c>
      <c r="H192" s="143" t="s">
        <v>145</v>
      </c>
      <c r="I192" s="150"/>
      <c r="J192" s="355" t="s">
        <v>539</v>
      </c>
      <c r="K192" s="150"/>
      <c r="L192" s="150"/>
      <c r="M192" s="150"/>
      <c r="N192" s="150"/>
      <c r="O192" s="21"/>
      <c r="P192" s="21"/>
      <c r="Q192" s="21"/>
      <c r="R192" s="21"/>
      <c r="S192" s="21"/>
      <c r="T192" s="21"/>
    </row>
    <row r="193" spans="1:20" s="13" customFormat="1" ht="13.5">
      <c r="A193" s="499"/>
      <c r="B193" s="490"/>
      <c r="C193" s="140"/>
      <c r="D193" s="152"/>
      <c r="E193" s="151"/>
      <c r="F193" s="138"/>
      <c r="G193" s="113">
        <v>3705</v>
      </c>
      <c r="H193" s="143" t="s">
        <v>145</v>
      </c>
      <c r="I193" s="150"/>
      <c r="J193" s="356" t="s">
        <v>539</v>
      </c>
      <c r="K193" s="150"/>
      <c r="L193" s="150"/>
      <c r="M193" s="150"/>
      <c r="N193" s="150"/>
      <c r="O193" s="21"/>
      <c r="P193" s="21"/>
      <c r="Q193" s="21"/>
      <c r="R193" s="21"/>
      <c r="S193" s="21"/>
      <c r="T193" s="21"/>
    </row>
    <row r="194" spans="1:20" s="13" customFormat="1" ht="26.25">
      <c r="A194" s="158">
        <v>53</v>
      </c>
      <c r="B194" s="142" t="s">
        <v>540</v>
      </c>
      <c r="C194" s="140"/>
      <c r="D194" s="152"/>
      <c r="E194" s="151"/>
      <c r="F194" s="139"/>
      <c r="G194" s="113">
        <v>14016.7</v>
      </c>
      <c r="H194" s="143" t="s">
        <v>145</v>
      </c>
      <c r="I194" s="150"/>
      <c r="J194" s="141" t="s">
        <v>541</v>
      </c>
      <c r="K194" s="150"/>
      <c r="L194" s="150"/>
      <c r="M194" s="150"/>
      <c r="N194" s="150"/>
      <c r="O194" s="21"/>
      <c r="P194" s="21"/>
      <c r="Q194" s="21"/>
      <c r="R194" s="21"/>
      <c r="S194" s="21"/>
      <c r="T194" s="21"/>
    </row>
    <row r="195" spans="1:20" s="13" customFormat="1" ht="13.5">
      <c r="A195" s="499">
        <v>54</v>
      </c>
      <c r="B195" s="490" t="s">
        <v>542</v>
      </c>
      <c r="C195" s="140"/>
      <c r="D195" s="152"/>
      <c r="E195" s="151"/>
      <c r="F195" s="138"/>
      <c r="G195" s="113">
        <v>5880.22</v>
      </c>
      <c r="H195" s="143" t="s">
        <v>145</v>
      </c>
      <c r="I195" s="150"/>
      <c r="J195" s="354" t="s">
        <v>543</v>
      </c>
      <c r="K195" s="150"/>
      <c r="L195" s="150"/>
      <c r="M195" s="150"/>
      <c r="N195" s="150"/>
      <c r="O195" s="21"/>
      <c r="P195" s="21"/>
      <c r="Q195" s="21"/>
      <c r="R195" s="21"/>
      <c r="S195" s="21"/>
      <c r="T195" s="21"/>
    </row>
    <row r="196" spans="1:20" s="13" customFormat="1" ht="26.25">
      <c r="A196" s="499"/>
      <c r="B196" s="490"/>
      <c r="C196" s="140"/>
      <c r="D196" s="152"/>
      <c r="E196" s="151"/>
      <c r="F196" s="138"/>
      <c r="G196" s="113">
        <v>2229.24</v>
      </c>
      <c r="H196" s="143" t="s">
        <v>145</v>
      </c>
      <c r="I196" s="150"/>
      <c r="J196" s="455" t="s">
        <v>544</v>
      </c>
      <c r="K196" s="150"/>
      <c r="L196" s="150"/>
      <c r="M196" s="150"/>
      <c r="N196" s="150"/>
      <c r="O196" s="21"/>
      <c r="P196" s="21"/>
      <c r="Q196" s="21"/>
      <c r="R196" s="21"/>
      <c r="S196" s="21"/>
      <c r="T196" s="21"/>
    </row>
    <row r="197" spans="1:20" s="13" customFormat="1" ht="26.25">
      <c r="A197" s="499"/>
      <c r="B197" s="490"/>
      <c r="C197" s="140"/>
      <c r="D197" s="152"/>
      <c r="E197" s="151"/>
      <c r="F197" s="137"/>
      <c r="G197" s="113">
        <v>2203.64</v>
      </c>
      <c r="H197" s="143" t="s">
        <v>145</v>
      </c>
      <c r="I197" s="150"/>
      <c r="J197" s="455" t="s">
        <v>545</v>
      </c>
      <c r="K197" s="150"/>
      <c r="L197" s="150"/>
      <c r="M197" s="150"/>
      <c r="N197" s="150"/>
      <c r="O197" s="21"/>
      <c r="P197" s="21"/>
      <c r="Q197" s="21"/>
      <c r="R197" s="21"/>
      <c r="S197" s="21"/>
      <c r="T197" s="21"/>
    </row>
    <row r="198" spans="1:20" s="13" customFormat="1" ht="13.5">
      <c r="A198" s="499"/>
      <c r="B198" s="490"/>
      <c r="C198" s="140"/>
      <c r="D198" s="152"/>
      <c r="E198" s="151"/>
      <c r="F198" s="138"/>
      <c r="G198" s="113">
        <v>4384.4</v>
      </c>
      <c r="H198" s="143" t="s">
        <v>145</v>
      </c>
      <c r="I198" s="150"/>
      <c r="J198" s="455" t="s">
        <v>546</v>
      </c>
      <c r="K198" s="150"/>
      <c r="L198" s="150"/>
      <c r="M198" s="150"/>
      <c r="N198" s="150"/>
      <c r="O198" s="21"/>
      <c r="P198" s="21"/>
      <c r="Q198" s="21"/>
      <c r="R198" s="21"/>
      <c r="S198" s="21"/>
      <c r="T198" s="21"/>
    </row>
    <row r="199" spans="1:20" s="13" customFormat="1" ht="26.25">
      <c r="A199" s="158">
        <v>55</v>
      </c>
      <c r="B199" s="142" t="s">
        <v>547</v>
      </c>
      <c r="C199" s="140"/>
      <c r="D199" s="152"/>
      <c r="E199" s="151"/>
      <c r="F199" s="139"/>
      <c r="G199" s="113">
        <v>14775</v>
      </c>
      <c r="H199" s="143" t="s">
        <v>145</v>
      </c>
      <c r="I199" s="150"/>
      <c r="J199" s="455" t="s">
        <v>548</v>
      </c>
      <c r="K199" s="150"/>
      <c r="L199" s="150"/>
      <c r="M199" s="150"/>
      <c r="N199" s="150"/>
      <c r="O199" s="21"/>
      <c r="P199" s="21"/>
      <c r="Q199" s="21"/>
      <c r="R199" s="21"/>
      <c r="S199" s="21"/>
      <c r="T199" s="21"/>
    </row>
    <row r="200" spans="1:20" s="13" customFormat="1" ht="26.25">
      <c r="A200" s="158">
        <v>56</v>
      </c>
      <c r="B200" s="142" t="s">
        <v>549</v>
      </c>
      <c r="C200" s="140"/>
      <c r="D200" s="152"/>
      <c r="E200" s="151"/>
      <c r="F200" s="138"/>
      <c r="G200" s="113">
        <v>14775</v>
      </c>
      <c r="H200" s="143" t="s">
        <v>145</v>
      </c>
      <c r="I200" s="150"/>
      <c r="J200" s="455" t="s">
        <v>550</v>
      </c>
      <c r="K200" s="150"/>
      <c r="L200" s="150"/>
      <c r="M200" s="150"/>
      <c r="N200" s="150"/>
      <c r="O200" s="21"/>
      <c r="P200" s="21"/>
      <c r="Q200" s="21"/>
      <c r="R200" s="21"/>
      <c r="S200" s="21"/>
      <c r="T200" s="21"/>
    </row>
    <row r="201" spans="1:20" s="13" customFormat="1" ht="26.25">
      <c r="A201" s="158">
        <v>57</v>
      </c>
      <c r="B201" s="142" t="s">
        <v>551</v>
      </c>
      <c r="C201" s="140"/>
      <c r="D201" s="152"/>
      <c r="E201" s="151"/>
      <c r="F201" s="138"/>
      <c r="G201" s="113">
        <v>11820</v>
      </c>
      <c r="H201" s="143" t="s">
        <v>145</v>
      </c>
      <c r="I201" s="150"/>
      <c r="J201" s="455" t="s">
        <v>552</v>
      </c>
      <c r="K201" s="150"/>
      <c r="L201" s="150"/>
      <c r="M201" s="150"/>
      <c r="N201" s="150"/>
      <c r="O201" s="21"/>
      <c r="P201" s="21"/>
      <c r="Q201" s="21"/>
      <c r="R201" s="21"/>
      <c r="S201" s="21"/>
      <c r="T201" s="21"/>
    </row>
    <row r="202" spans="1:20" s="13" customFormat="1" ht="26.25">
      <c r="A202" s="158">
        <v>58</v>
      </c>
      <c r="B202" s="142" t="s">
        <v>553</v>
      </c>
      <c r="C202" s="140"/>
      <c r="D202" s="152"/>
      <c r="E202" s="151"/>
      <c r="F202" s="137"/>
      <c r="G202" s="113">
        <v>10835</v>
      </c>
      <c r="H202" s="143" t="s">
        <v>145</v>
      </c>
      <c r="I202" s="150"/>
      <c r="J202" s="455" t="s">
        <v>554</v>
      </c>
      <c r="K202" s="150"/>
      <c r="L202" s="150"/>
      <c r="M202" s="150"/>
      <c r="N202" s="150"/>
      <c r="O202" s="21"/>
      <c r="P202" s="21"/>
      <c r="Q202" s="21"/>
      <c r="R202" s="21"/>
      <c r="S202" s="21"/>
      <c r="T202" s="21"/>
    </row>
    <row r="203" spans="1:20" s="13" customFormat="1" ht="13.5">
      <c r="A203" s="499">
        <v>59</v>
      </c>
      <c r="B203" s="490" t="s">
        <v>555</v>
      </c>
      <c r="C203" s="140"/>
      <c r="D203" s="152"/>
      <c r="E203" s="151"/>
      <c r="F203" s="138"/>
      <c r="G203" s="113">
        <v>28154.29</v>
      </c>
      <c r="H203" s="143" t="s">
        <v>145</v>
      </c>
      <c r="I203" s="150"/>
      <c r="J203" s="455" t="s">
        <v>556</v>
      </c>
      <c r="K203" s="150"/>
      <c r="L203" s="150"/>
      <c r="M203" s="150"/>
      <c r="N203" s="150"/>
      <c r="O203" s="21"/>
      <c r="P203" s="21"/>
      <c r="Q203" s="21"/>
      <c r="R203" s="21"/>
      <c r="S203" s="21"/>
      <c r="T203" s="21"/>
    </row>
    <row r="204" spans="1:20" s="13" customFormat="1" ht="26.25">
      <c r="A204" s="499"/>
      <c r="B204" s="490"/>
      <c r="C204" s="140"/>
      <c r="D204" s="152"/>
      <c r="E204" s="151"/>
      <c r="F204" s="139"/>
      <c r="G204" s="113">
        <v>16218.64</v>
      </c>
      <c r="H204" s="143" t="s">
        <v>145</v>
      </c>
      <c r="I204" s="150"/>
      <c r="J204" s="455" t="s">
        <v>557</v>
      </c>
      <c r="K204" s="150"/>
      <c r="L204" s="150"/>
      <c r="M204" s="150"/>
      <c r="N204" s="150"/>
      <c r="O204" s="21"/>
      <c r="P204" s="21"/>
      <c r="Q204" s="21"/>
      <c r="R204" s="21"/>
      <c r="S204" s="21"/>
      <c r="T204" s="21"/>
    </row>
    <row r="205" spans="1:20" s="13" customFormat="1" ht="26.25">
      <c r="A205" s="499"/>
      <c r="B205" s="490"/>
      <c r="C205" s="140"/>
      <c r="D205" s="152"/>
      <c r="E205" s="151"/>
      <c r="F205" s="138"/>
      <c r="G205" s="113">
        <v>15903.88</v>
      </c>
      <c r="H205" s="143" t="s">
        <v>145</v>
      </c>
      <c r="I205" s="150"/>
      <c r="J205" s="455" t="s">
        <v>558</v>
      </c>
      <c r="K205" s="150"/>
      <c r="L205" s="150"/>
      <c r="M205" s="150"/>
      <c r="N205" s="150"/>
      <c r="O205" s="21"/>
      <c r="P205" s="21"/>
      <c r="Q205" s="21"/>
      <c r="R205" s="21"/>
      <c r="S205" s="21"/>
      <c r="T205" s="21"/>
    </row>
    <row r="206" spans="1:20" s="13" customFormat="1" ht="13.5">
      <c r="A206" s="499">
        <v>61</v>
      </c>
      <c r="B206" s="490" t="s">
        <v>559</v>
      </c>
      <c r="C206" s="140"/>
      <c r="D206" s="152"/>
      <c r="E206" s="151"/>
      <c r="F206" s="137"/>
      <c r="G206" s="113">
        <v>5910.82</v>
      </c>
      <c r="H206" s="143" t="s">
        <v>145</v>
      </c>
      <c r="I206" s="150"/>
      <c r="J206" s="455" t="s">
        <v>560</v>
      </c>
      <c r="K206" s="150"/>
      <c r="L206" s="150"/>
      <c r="M206" s="150"/>
      <c r="N206" s="150"/>
      <c r="O206" s="21"/>
      <c r="P206" s="21"/>
      <c r="Q206" s="21"/>
      <c r="R206" s="21"/>
      <c r="S206" s="21"/>
      <c r="T206" s="21"/>
    </row>
    <row r="207" spans="1:20" s="13" customFormat="1" ht="13.5">
      <c r="A207" s="499"/>
      <c r="B207" s="490"/>
      <c r="C207" s="140"/>
      <c r="D207" s="152"/>
      <c r="E207" s="151"/>
      <c r="F207" s="138"/>
      <c r="G207" s="113">
        <v>7475.56</v>
      </c>
      <c r="H207" s="143" t="s">
        <v>145</v>
      </c>
      <c r="I207" s="150"/>
      <c r="J207" s="141" t="s">
        <v>561</v>
      </c>
      <c r="K207" s="150"/>
      <c r="L207" s="150"/>
      <c r="M207" s="150"/>
      <c r="N207" s="150"/>
      <c r="O207" s="21"/>
      <c r="P207" s="21"/>
      <c r="Q207" s="21"/>
      <c r="R207" s="21"/>
      <c r="S207" s="21"/>
      <c r="T207" s="21"/>
    </row>
    <row r="208" spans="1:20" s="13" customFormat="1" ht="13.5">
      <c r="A208" s="499">
        <v>62</v>
      </c>
      <c r="B208" s="490" t="s">
        <v>562</v>
      </c>
      <c r="C208" s="140"/>
      <c r="D208" s="152"/>
      <c r="E208" s="151"/>
      <c r="F208" s="139"/>
      <c r="G208" s="113">
        <v>5367.78</v>
      </c>
      <c r="H208" s="143" t="s">
        <v>145</v>
      </c>
      <c r="I208" s="150"/>
      <c r="J208" s="141" t="s">
        <v>563</v>
      </c>
      <c r="K208" s="150"/>
      <c r="L208" s="150"/>
      <c r="M208" s="150"/>
      <c r="N208" s="150"/>
      <c r="O208" s="21"/>
      <c r="P208" s="21"/>
      <c r="Q208" s="21"/>
      <c r="R208" s="21"/>
      <c r="S208" s="21"/>
      <c r="T208" s="21"/>
    </row>
    <row r="209" spans="1:20" s="13" customFormat="1" ht="13.5">
      <c r="A209" s="499"/>
      <c r="B209" s="490"/>
      <c r="C209" s="140"/>
      <c r="D209" s="152"/>
      <c r="E209" s="151"/>
      <c r="F209" s="138"/>
      <c r="G209" s="113">
        <v>1822.26</v>
      </c>
      <c r="H209" s="143" t="s">
        <v>145</v>
      </c>
      <c r="I209" s="150"/>
      <c r="J209" s="455" t="s">
        <v>564</v>
      </c>
      <c r="K209" s="150"/>
      <c r="L209" s="150"/>
      <c r="M209" s="150"/>
      <c r="N209" s="150"/>
      <c r="O209" s="21"/>
      <c r="P209" s="21"/>
      <c r="Q209" s="21"/>
      <c r="R209" s="21"/>
      <c r="S209" s="21"/>
      <c r="T209" s="21"/>
    </row>
    <row r="210" spans="1:20" s="13" customFormat="1" ht="13.5">
      <c r="A210" s="499"/>
      <c r="B210" s="490"/>
      <c r="C210" s="140"/>
      <c r="D210" s="152"/>
      <c r="E210" s="151"/>
      <c r="F210" s="138"/>
      <c r="G210" s="113">
        <v>7154.05</v>
      </c>
      <c r="H210" s="143" t="s">
        <v>145</v>
      </c>
      <c r="I210" s="150"/>
      <c r="J210" s="141" t="s">
        <v>565</v>
      </c>
      <c r="K210" s="150"/>
      <c r="L210" s="150"/>
      <c r="M210" s="150"/>
      <c r="N210" s="150"/>
      <c r="O210" s="21"/>
      <c r="P210" s="21"/>
      <c r="Q210" s="21"/>
      <c r="R210" s="21"/>
      <c r="S210" s="21"/>
      <c r="T210" s="21"/>
    </row>
    <row r="211" spans="1:20" s="13" customFormat="1" ht="13.5">
      <c r="A211" s="499"/>
      <c r="B211" s="490"/>
      <c r="C211" s="140"/>
      <c r="D211" s="152"/>
      <c r="E211" s="151"/>
      <c r="F211" s="137"/>
      <c r="G211" s="113">
        <v>6488.51</v>
      </c>
      <c r="H211" s="143" t="s">
        <v>145</v>
      </c>
      <c r="I211" s="150"/>
      <c r="J211" s="141" t="s">
        <v>566</v>
      </c>
      <c r="K211" s="150"/>
      <c r="L211" s="150"/>
      <c r="M211" s="150"/>
      <c r="N211" s="150"/>
      <c r="O211" s="21"/>
      <c r="P211" s="21"/>
      <c r="Q211" s="21"/>
      <c r="R211" s="21"/>
      <c r="S211" s="21"/>
      <c r="T211" s="21"/>
    </row>
    <row r="212" spans="1:20" s="13" customFormat="1" ht="13.5">
      <c r="A212" s="499">
        <v>63</v>
      </c>
      <c r="B212" s="490" t="s">
        <v>567</v>
      </c>
      <c r="C212" s="140"/>
      <c r="D212" s="152"/>
      <c r="E212" s="151"/>
      <c r="F212" s="137"/>
      <c r="G212" s="113">
        <v>21148.4</v>
      </c>
      <c r="H212" s="143" t="s">
        <v>145</v>
      </c>
      <c r="I212" s="150"/>
      <c r="J212" s="455" t="s">
        <v>568</v>
      </c>
      <c r="K212" s="150"/>
      <c r="L212" s="150"/>
      <c r="M212" s="150"/>
      <c r="N212" s="150"/>
      <c r="O212" s="21"/>
      <c r="P212" s="21"/>
      <c r="Q212" s="21"/>
      <c r="R212" s="21"/>
      <c r="S212" s="21"/>
      <c r="T212" s="21"/>
    </row>
    <row r="213" spans="1:20" s="13" customFormat="1" ht="13.5">
      <c r="A213" s="499"/>
      <c r="B213" s="490"/>
      <c r="C213" s="140"/>
      <c r="D213" s="152"/>
      <c r="E213" s="151"/>
      <c r="F213" s="137"/>
      <c r="G213" s="113">
        <v>18250.37</v>
      </c>
      <c r="H213" s="143" t="s">
        <v>145</v>
      </c>
      <c r="I213" s="150"/>
      <c r="J213" s="141" t="s">
        <v>569</v>
      </c>
      <c r="K213" s="150"/>
      <c r="L213" s="150"/>
      <c r="M213" s="150"/>
      <c r="N213" s="150"/>
      <c r="O213" s="21"/>
      <c r="P213" s="21"/>
      <c r="Q213" s="21"/>
      <c r="R213" s="21"/>
      <c r="S213" s="21"/>
      <c r="T213" s="21"/>
    </row>
    <row r="214" spans="1:20" s="13" customFormat="1" ht="13.5">
      <c r="A214" s="499"/>
      <c r="B214" s="490"/>
      <c r="C214" s="140"/>
      <c r="D214" s="152"/>
      <c r="E214" s="151"/>
      <c r="F214" s="137"/>
      <c r="G214" s="113">
        <v>3253.6</v>
      </c>
      <c r="H214" s="143" t="s">
        <v>145</v>
      </c>
      <c r="I214" s="150"/>
      <c r="J214" s="141" t="s">
        <v>570</v>
      </c>
      <c r="K214" s="150"/>
      <c r="L214" s="150"/>
      <c r="M214" s="150"/>
      <c r="N214" s="150"/>
      <c r="O214" s="21"/>
      <c r="P214" s="21"/>
      <c r="Q214" s="21"/>
      <c r="R214" s="21"/>
      <c r="S214" s="21"/>
      <c r="T214" s="21"/>
    </row>
    <row r="215" spans="1:20" s="13" customFormat="1" ht="13.5">
      <c r="A215" s="499"/>
      <c r="B215" s="490"/>
      <c r="C215" s="140"/>
      <c r="D215" s="152"/>
      <c r="E215" s="151"/>
      <c r="F215" s="137"/>
      <c r="G215" s="113">
        <v>5673.59</v>
      </c>
      <c r="H215" s="143" t="s">
        <v>145</v>
      </c>
      <c r="I215" s="150"/>
      <c r="J215" s="141" t="s">
        <v>571</v>
      </c>
      <c r="K215" s="150"/>
      <c r="L215" s="150"/>
      <c r="M215" s="150"/>
      <c r="N215" s="150"/>
      <c r="O215" s="21"/>
      <c r="P215" s="21"/>
      <c r="Q215" s="21"/>
      <c r="R215" s="21"/>
      <c r="S215" s="21"/>
      <c r="T215" s="21"/>
    </row>
    <row r="216" spans="1:20" s="13" customFormat="1" ht="13.5">
      <c r="A216" s="499">
        <v>65</v>
      </c>
      <c r="B216" s="490" t="s">
        <v>572</v>
      </c>
      <c r="C216" s="140"/>
      <c r="D216" s="152"/>
      <c r="E216" s="151"/>
      <c r="F216" s="137"/>
      <c r="G216" s="113">
        <v>11792.5</v>
      </c>
      <c r="H216" s="143" t="s">
        <v>145</v>
      </c>
      <c r="I216" s="150"/>
      <c r="J216" s="141" t="s">
        <v>573</v>
      </c>
      <c r="K216" s="150"/>
      <c r="L216" s="150"/>
      <c r="M216" s="150"/>
      <c r="N216" s="150"/>
      <c r="O216" s="21"/>
      <c r="P216" s="21"/>
      <c r="Q216" s="21"/>
      <c r="R216" s="21"/>
      <c r="S216" s="21"/>
      <c r="T216" s="21"/>
    </row>
    <row r="217" spans="1:20" s="13" customFormat="1" ht="13.5">
      <c r="A217" s="499"/>
      <c r="B217" s="490"/>
      <c r="C217" s="140"/>
      <c r="D217" s="152"/>
      <c r="E217" s="151"/>
      <c r="F217" s="137"/>
      <c r="G217" s="113">
        <v>11792.5</v>
      </c>
      <c r="H217" s="143" t="s">
        <v>145</v>
      </c>
      <c r="I217" s="150"/>
      <c r="J217" s="141" t="s">
        <v>574</v>
      </c>
      <c r="K217" s="150"/>
      <c r="L217" s="150"/>
      <c r="M217" s="150"/>
      <c r="N217" s="150"/>
      <c r="O217" s="21"/>
      <c r="P217" s="21"/>
      <c r="Q217" s="21"/>
      <c r="R217" s="21"/>
      <c r="S217" s="21"/>
      <c r="T217" s="21"/>
    </row>
    <row r="218" spans="1:20" s="13" customFormat="1" ht="26.25">
      <c r="A218" s="158">
        <v>66</v>
      </c>
      <c r="B218" s="142" t="s">
        <v>575</v>
      </c>
      <c r="C218" s="140"/>
      <c r="D218" s="152"/>
      <c r="E218" s="151"/>
      <c r="F218" s="137"/>
      <c r="G218" s="113">
        <v>21266</v>
      </c>
      <c r="H218" s="143" t="s">
        <v>145</v>
      </c>
      <c r="I218" s="150"/>
      <c r="J218" s="141" t="s">
        <v>576</v>
      </c>
      <c r="K218" s="150"/>
      <c r="L218" s="150"/>
      <c r="M218" s="150"/>
      <c r="N218" s="150"/>
      <c r="O218" s="21"/>
      <c r="P218" s="21"/>
      <c r="Q218" s="21"/>
      <c r="R218" s="21"/>
      <c r="S218" s="21"/>
      <c r="T218" s="21"/>
    </row>
    <row r="219" spans="1:20" s="13" customFormat="1" ht="26.25">
      <c r="A219" s="158">
        <v>67</v>
      </c>
      <c r="B219" s="142" t="s">
        <v>577</v>
      </c>
      <c r="C219" s="140"/>
      <c r="D219" s="152"/>
      <c r="E219" s="151"/>
      <c r="F219" s="137"/>
      <c r="G219" s="113">
        <v>8865</v>
      </c>
      <c r="H219" s="143" t="s">
        <v>145</v>
      </c>
      <c r="I219" s="150"/>
      <c r="J219" s="141" t="s">
        <v>578</v>
      </c>
      <c r="K219" s="150"/>
      <c r="L219" s="150"/>
      <c r="M219" s="150"/>
      <c r="N219" s="150"/>
      <c r="O219" s="21"/>
      <c r="P219" s="21"/>
      <c r="Q219" s="21"/>
      <c r="R219" s="21"/>
      <c r="S219" s="21"/>
      <c r="T219" s="21"/>
    </row>
    <row r="220" spans="1:20" s="13" customFormat="1" ht="13.5">
      <c r="A220" s="499">
        <v>68</v>
      </c>
      <c r="B220" s="490" t="s">
        <v>579</v>
      </c>
      <c r="C220" s="140"/>
      <c r="D220" s="152"/>
      <c r="E220" s="151"/>
      <c r="F220" s="137"/>
      <c r="G220" s="113">
        <v>9357.34</v>
      </c>
      <c r="H220" s="143" t="s">
        <v>145</v>
      </c>
      <c r="I220" s="150"/>
      <c r="J220" s="455" t="s">
        <v>580</v>
      </c>
      <c r="K220" s="150"/>
      <c r="L220" s="150"/>
      <c r="M220" s="150"/>
      <c r="N220" s="150"/>
      <c r="O220" s="21"/>
      <c r="P220" s="21"/>
      <c r="Q220" s="21"/>
      <c r="R220" s="21"/>
      <c r="S220" s="21"/>
      <c r="T220" s="21"/>
    </row>
    <row r="221" spans="1:20" s="13" customFormat="1" ht="13.5">
      <c r="A221" s="499"/>
      <c r="B221" s="490"/>
      <c r="C221" s="140"/>
      <c r="D221" s="152"/>
      <c r="E221" s="151"/>
      <c r="F221" s="137"/>
      <c r="G221" s="113">
        <v>9357.34</v>
      </c>
      <c r="H221" s="143" t="s">
        <v>145</v>
      </c>
      <c r="I221" s="150"/>
      <c r="J221" s="455" t="s">
        <v>580</v>
      </c>
      <c r="K221" s="150"/>
      <c r="L221" s="150"/>
      <c r="M221" s="150"/>
      <c r="N221" s="150"/>
      <c r="O221" s="21"/>
      <c r="P221" s="21"/>
      <c r="Q221" s="21"/>
      <c r="R221" s="21"/>
      <c r="S221" s="21"/>
      <c r="T221" s="21"/>
    </row>
    <row r="222" spans="1:20" s="13" customFormat="1" ht="13.5">
      <c r="A222" s="499">
        <v>69</v>
      </c>
      <c r="B222" s="490" t="s">
        <v>581</v>
      </c>
      <c r="C222" s="140"/>
      <c r="D222" s="152"/>
      <c r="E222" s="151"/>
      <c r="F222" s="137"/>
      <c r="G222" s="113">
        <v>15817.27</v>
      </c>
      <c r="H222" s="143" t="s">
        <v>145</v>
      </c>
      <c r="I222" s="150"/>
      <c r="J222" s="141" t="s">
        <v>582</v>
      </c>
      <c r="K222" s="150"/>
      <c r="L222" s="150"/>
      <c r="M222" s="150"/>
      <c r="N222" s="150"/>
      <c r="O222" s="21"/>
      <c r="P222" s="21"/>
      <c r="Q222" s="21"/>
      <c r="R222" s="21"/>
      <c r="S222" s="21"/>
      <c r="T222" s="21"/>
    </row>
    <row r="223" spans="1:20" s="13" customFormat="1" ht="13.5">
      <c r="A223" s="499"/>
      <c r="B223" s="490"/>
      <c r="C223" s="140"/>
      <c r="D223" s="152"/>
      <c r="E223" s="151"/>
      <c r="F223" s="137"/>
      <c r="G223" s="113">
        <v>15492.48</v>
      </c>
      <c r="H223" s="143" t="s">
        <v>145</v>
      </c>
      <c r="I223" s="150"/>
      <c r="J223" s="141" t="s">
        <v>583</v>
      </c>
      <c r="K223" s="150"/>
      <c r="L223" s="150"/>
      <c r="M223" s="150"/>
      <c r="N223" s="150"/>
      <c r="O223" s="21"/>
      <c r="P223" s="21"/>
      <c r="Q223" s="21"/>
      <c r="R223" s="21"/>
      <c r="S223" s="21"/>
      <c r="T223" s="21"/>
    </row>
    <row r="224" spans="1:20" s="13" customFormat="1" ht="13.5">
      <c r="A224" s="499"/>
      <c r="B224" s="490"/>
      <c r="C224" s="140"/>
      <c r="D224" s="152"/>
      <c r="E224" s="151"/>
      <c r="F224" s="137"/>
      <c r="G224" s="113">
        <v>15720.21</v>
      </c>
      <c r="H224" s="143" t="s">
        <v>145</v>
      </c>
      <c r="I224" s="150"/>
      <c r="J224" s="141" t="s">
        <v>584</v>
      </c>
      <c r="K224" s="150"/>
      <c r="L224" s="150"/>
      <c r="M224" s="150"/>
      <c r="N224" s="150"/>
      <c r="O224" s="21"/>
      <c r="P224" s="21"/>
      <c r="Q224" s="21"/>
      <c r="R224" s="21"/>
      <c r="S224" s="21"/>
      <c r="T224" s="21"/>
    </row>
    <row r="225" spans="1:20" s="13" customFormat="1" ht="26.25">
      <c r="A225" s="158">
        <v>70</v>
      </c>
      <c r="B225" s="142" t="s">
        <v>585</v>
      </c>
      <c r="C225" s="140"/>
      <c r="D225" s="152"/>
      <c r="E225" s="151"/>
      <c r="F225" s="137"/>
      <c r="G225" s="113">
        <v>16945.6</v>
      </c>
      <c r="H225" s="143" t="s">
        <v>145</v>
      </c>
      <c r="I225" s="150"/>
      <c r="J225" s="141" t="s">
        <v>586</v>
      </c>
      <c r="K225" s="150"/>
      <c r="L225" s="150"/>
      <c r="M225" s="150"/>
      <c r="N225" s="150"/>
      <c r="O225" s="21"/>
      <c r="P225" s="21"/>
      <c r="Q225" s="21"/>
      <c r="R225" s="21"/>
      <c r="S225" s="21"/>
      <c r="T225" s="21"/>
    </row>
    <row r="226" spans="1:20" s="13" customFormat="1" ht="26.25">
      <c r="A226" s="158">
        <v>71</v>
      </c>
      <c r="B226" s="142" t="s">
        <v>587</v>
      </c>
      <c r="C226" s="140"/>
      <c r="D226" s="152"/>
      <c r="E226" s="151"/>
      <c r="F226" s="137"/>
      <c r="G226" s="113">
        <v>21374.75</v>
      </c>
      <c r="H226" s="143" t="s">
        <v>145</v>
      </c>
      <c r="I226" s="150"/>
      <c r="J226" s="141" t="s">
        <v>588</v>
      </c>
      <c r="K226" s="150"/>
      <c r="L226" s="150"/>
      <c r="M226" s="150"/>
      <c r="N226" s="150"/>
      <c r="O226" s="21"/>
      <c r="P226" s="21"/>
      <c r="Q226" s="21"/>
      <c r="R226" s="21"/>
      <c r="S226" s="21"/>
      <c r="T226" s="21"/>
    </row>
    <row r="227" spans="1:20" s="13" customFormat="1" ht="26.25">
      <c r="A227" s="158">
        <v>72</v>
      </c>
      <c r="B227" s="142" t="s">
        <v>589</v>
      </c>
      <c r="C227" s="140"/>
      <c r="D227" s="152"/>
      <c r="E227" s="151"/>
      <c r="F227" s="137"/>
      <c r="G227" s="113">
        <v>12744.93</v>
      </c>
      <c r="H227" s="143" t="s">
        <v>145</v>
      </c>
      <c r="I227" s="150"/>
      <c r="J227" s="141" t="s">
        <v>590</v>
      </c>
      <c r="K227" s="150"/>
      <c r="L227" s="150"/>
      <c r="M227" s="150"/>
      <c r="N227" s="150"/>
      <c r="O227" s="21"/>
      <c r="P227" s="21"/>
      <c r="Q227" s="21"/>
      <c r="R227" s="21"/>
      <c r="S227" s="21"/>
      <c r="T227" s="21"/>
    </row>
    <row r="228" spans="1:20" s="13" customFormat="1" ht="26.25">
      <c r="A228" s="158">
        <v>73</v>
      </c>
      <c r="B228" s="142" t="s">
        <v>591</v>
      </c>
      <c r="C228" s="140"/>
      <c r="D228" s="152"/>
      <c r="E228" s="151"/>
      <c r="F228" s="137"/>
      <c r="G228" s="113">
        <v>12619.18</v>
      </c>
      <c r="H228" s="143" t="s">
        <v>145</v>
      </c>
      <c r="I228" s="150"/>
      <c r="J228" s="141" t="s">
        <v>592</v>
      </c>
      <c r="K228" s="150"/>
      <c r="L228" s="150"/>
      <c r="M228" s="150"/>
      <c r="N228" s="150"/>
      <c r="O228" s="21"/>
      <c r="P228" s="21"/>
      <c r="Q228" s="21"/>
      <c r="R228" s="21"/>
      <c r="S228" s="21"/>
      <c r="T228" s="21"/>
    </row>
    <row r="229" spans="1:20" s="13" customFormat="1" ht="26.25">
      <c r="A229" s="158">
        <v>74</v>
      </c>
      <c r="B229" s="142" t="s">
        <v>593</v>
      </c>
      <c r="C229" s="140"/>
      <c r="D229" s="152"/>
      <c r="E229" s="151"/>
      <c r="F229" s="137"/>
      <c r="G229" s="113">
        <v>17000</v>
      </c>
      <c r="H229" s="143" t="s">
        <v>145</v>
      </c>
      <c r="I229" s="150"/>
      <c r="J229" s="141" t="s">
        <v>594</v>
      </c>
      <c r="K229" s="150"/>
      <c r="L229" s="150"/>
      <c r="M229" s="150"/>
      <c r="N229" s="150"/>
      <c r="O229" s="21"/>
      <c r="P229" s="21"/>
      <c r="Q229" s="21"/>
      <c r="R229" s="21"/>
      <c r="S229" s="21"/>
      <c r="T229" s="21"/>
    </row>
    <row r="230" spans="1:20" s="10" customFormat="1" ht="13.5" thickBot="1">
      <c r="A230" s="507" t="s">
        <v>0</v>
      </c>
      <c r="B230" s="508"/>
      <c r="C230" s="508"/>
      <c r="D230" s="159"/>
      <c r="E230" s="160"/>
      <c r="F230" s="161"/>
      <c r="G230" s="162">
        <f>SUM(G121:G130,G132:G153,G155:G229)</f>
        <v>6073589.329999996</v>
      </c>
      <c r="H230" s="163"/>
      <c r="I230" s="163"/>
      <c r="J230" s="163"/>
      <c r="K230" s="163"/>
      <c r="L230" s="163"/>
      <c r="M230" s="163"/>
      <c r="N230" s="163"/>
      <c r="O230" s="96"/>
      <c r="P230" s="96"/>
      <c r="Q230" s="96"/>
      <c r="R230" s="96"/>
      <c r="S230" s="96"/>
      <c r="T230" s="96"/>
    </row>
    <row r="231" spans="3:5" s="10" customFormat="1" ht="13.5" thickBot="1">
      <c r="C231" s="12"/>
      <c r="D231" s="24"/>
      <c r="E231" s="25"/>
    </row>
    <row r="232" spans="6:7" ht="13.5" thickBot="1">
      <c r="F232" s="164" t="s">
        <v>0</v>
      </c>
      <c r="G232" s="165">
        <f>SUM(G115,G119,G230)</f>
        <v>39944396.84</v>
      </c>
    </row>
    <row r="233" spans="2:8" ht="42" customHeight="1">
      <c r="B233" s="515" t="s">
        <v>733</v>
      </c>
      <c r="C233" s="515"/>
      <c r="D233" s="515"/>
      <c r="E233" s="515"/>
      <c r="F233" s="515"/>
      <c r="G233" s="515"/>
      <c r="H233" s="515"/>
    </row>
    <row r="234" spans="2:8" ht="12.75">
      <c r="B234" s="516" t="s">
        <v>734</v>
      </c>
      <c r="C234" s="516"/>
      <c r="D234" s="516"/>
      <c r="E234" s="516"/>
      <c r="F234" s="516"/>
      <c r="G234" s="516"/>
      <c r="H234" s="516"/>
    </row>
  </sheetData>
  <sheetProtection/>
  <mergeCells count="71">
    <mergeCell ref="A171:A173"/>
    <mergeCell ref="G4:G5"/>
    <mergeCell ref="A155:A157"/>
    <mergeCell ref="B155:B157"/>
    <mergeCell ref="A159:A160"/>
    <mergeCell ref="B159:B160"/>
    <mergeCell ref="A177:A178"/>
    <mergeCell ref="B177:B178"/>
    <mergeCell ref="B164:B168"/>
    <mergeCell ref="A169:A170"/>
    <mergeCell ref="B169:B170"/>
    <mergeCell ref="A120:T120"/>
    <mergeCell ref="B233:H233"/>
    <mergeCell ref="B234:H234"/>
    <mergeCell ref="B171:B173"/>
    <mergeCell ref="A206:A207"/>
    <mergeCell ref="T4:T5"/>
    <mergeCell ref="D4:D5"/>
    <mergeCell ref="E4:E5"/>
    <mergeCell ref="F4:F5"/>
    <mergeCell ref="A6:T6"/>
    <mergeCell ref="A212:A215"/>
    <mergeCell ref="B212:B215"/>
    <mergeCell ref="A4:A5"/>
    <mergeCell ref="B4:B5"/>
    <mergeCell ref="B206:B207"/>
    <mergeCell ref="A208:A211"/>
    <mergeCell ref="A119:C119"/>
    <mergeCell ref="A192:A193"/>
    <mergeCell ref="B192:B193"/>
    <mergeCell ref="A195:A198"/>
    <mergeCell ref="C4:C5"/>
    <mergeCell ref="P28:P29"/>
    <mergeCell ref="A131:T131"/>
    <mergeCell ref="A203:A205"/>
    <mergeCell ref="A230:C230"/>
    <mergeCell ref="A220:A221"/>
    <mergeCell ref="B220:B221"/>
    <mergeCell ref="A222:A224"/>
    <mergeCell ref="B222:B224"/>
    <mergeCell ref="B208:B211"/>
    <mergeCell ref="N28:N29"/>
    <mergeCell ref="O28:O29"/>
    <mergeCell ref="A216:A217"/>
    <mergeCell ref="B216:B217"/>
    <mergeCell ref="I4:I5"/>
    <mergeCell ref="J4:J5"/>
    <mergeCell ref="K4:M4"/>
    <mergeCell ref="N4:S4"/>
    <mergeCell ref="H4:H5"/>
    <mergeCell ref="A115:C115"/>
    <mergeCell ref="A116:T116"/>
    <mergeCell ref="A181:A182"/>
    <mergeCell ref="A154:T154"/>
    <mergeCell ref="A179:A180"/>
    <mergeCell ref="R28:R29"/>
    <mergeCell ref="B181:B182"/>
    <mergeCell ref="Q28:Q29"/>
    <mergeCell ref="S28:S29"/>
    <mergeCell ref="J28:J29"/>
    <mergeCell ref="A28:A29"/>
    <mergeCell ref="B188:B191"/>
    <mergeCell ref="B179:B180"/>
    <mergeCell ref="A162:A163"/>
    <mergeCell ref="B162:B163"/>
    <mergeCell ref="A164:A168"/>
    <mergeCell ref="B203:B205"/>
    <mergeCell ref="A183:A186"/>
    <mergeCell ref="B183:B186"/>
    <mergeCell ref="A188:A191"/>
    <mergeCell ref="B195:B198"/>
  </mergeCells>
  <printOptions/>
  <pageMargins left="0.7874015748031497" right="0.7874015748031497" top="0.984251968503937" bottom="0.984251968503937" header="0.5118110236220472" footer="0.5118110236220472"/>
  <pageSetup horizontalDpi="600" verticalDpi="600" orientation="landscape" paperSize="8" scale="50" r:id="rId1"/>
  <headerFooter alignWithMargins="0">
    <oddFooter>&amp;CStrona &amp;P z &amp;N</oddFooter>
  </headerFooter>
  <rowBreaks count="3" manualBreakCount="3">
    <brk id="59" max="21" man="1"/>
    <brk id="102" max="21" man="1"/>
    <brk id="173" max="21" man="1"/>
  </rowBreaks>
</worksheet>
</file>

<file path=xl/worksheets/sheet3.xml><?xml version="1.0" encoding="utf-8"?>
<worksheet xmlns="http://schemas.openxmlformats.org/spreadsheetml/2006/main" xmlns:r="http://schemas.openxmlformats.org/officeDocument/2006/relationships">
  <dimension ref="A1:F706"/>
  <sheetViews>
    <sheetView zoomScale="110" zoomScaleNormal="110" zoomScaleSheetLayoutView="75" zoomScalePageLayoutView="0" workbookViewId="0" topLeftCell="A154">
      <selection activeCell="D186" sqref="D186"/>
    </sheetView>
  </sheetViews>
  <sheetFormatPr defaultColWidth="9.140625" defaultRowHeight="12.75"/>
  <cols>
    <col min="1" max="1" width="5.57421875" style="10" customWidth="1"/>
    <col min="2" max="2" width="47.57421875" style="19" customWidth="1"/>
    <col min="3" max="3" width="15.421875" style="12" customWidth="1"/>
    <col min="4" max="4" width="18.421875" style="24" customWidth="1"/>
    <col min="5" max="5" width="12.140625" style="0" bestFit="1" customWidth="1"/>
    <col min="6" max="6" width="11.140625" style="0" customWidth="1"/>
  </cols>
  <sheetData>
    <row r="1" spans="1:4" ht="12.75">
      <c r="A1" s="18" t="s">
        <v>314</v>
      </c>
      <c r="D1" s="32"/>
    </row>
    <row r="2" ht="13.5" thickBot="1"/>
    <row r="3" spans="1:4" s="10" customFormat="1" ht="12.75" customHeight="1" thickBot="1">
      <c r="A3" s="532" t="s">
        <v>626</v>
      </c>
      <c r="B3" s="533"/>
      <c r="C3" s="533"/>
      <c r="D3" s="534"/>
    </row>
    <row r="4" spans="1:4" s="10" customFormat="1" ht="27" thickBot="1">
      <c r="A4" s="199" t="s">
        <v>24</v>
      </c>
      <c r="B4" s="200" t="s">
        <v>32</v>
      </c>
      <c r="C4" s="200" t="s">
        <v>33</v>
      </c>
      <c r="D4" s="201" t="s">
        <v>34</v>
      </c>
    </row>
    <row r="5" spans="1:4" s="10" customFormat="1" ht="12.75" customHeight="1" thickBot="1">
      <c r="A5" s="529" t="s">
        <v>315</v>
      </c>
      <c r="B5" s="530"/>
      <c r="C5" s="530"/>
      <c r="D5" s="531"/>
    </row>
    <row r="6" spans="1:4" s="13" customFormat="1" ht="12.75" customHeight="1">
      <c r="A6" s="202">
        <v>1</v>
      </c>
      <c r="B6" s="203" t="s">
        <v>316</v>
      </c>
      <c r="C6" s="204">
        <v>2010</v>
      </c>
      <c r="D6" s="464">
        <v>3123.2</v>
      </c>
    </row>
    <row r="7" spans="1:4" s="13" customFormat="1" ht="12.75" customHeight="1">
      <c r="A7" s="191">
        <v>2</v>
      </c>
      <c r="B7" s="192" t="s">
        <v>317</v>
      </c>
      <c r="C7" s="205">
        <v>2010</v>
      </c>
      <c r="D7" s="465">
        <v>2413</v>
      </c>
    </row>
    <row r="8" spans="1:4" s="13" customFormat="1" ht="12.75" customHeight="1">
      <c r="A8" s="191">
        <v>3</v>
      </c>
      <c r="B8" s="192" t="s">
        <v>318</v>
      </c>
      <c r="C8" s="205">
        <v>2010</v>
      </c>
      <c r="D8" s="194">
        <v>3123.2</v>
      </c>
    </row>
    <row r="9" spans="1:4" s="13" customFormat="1" ht="12.75" customHeight="1">
      <c r="A9" s="191">
        <v>4</v>
      </c>
      <c r="B9" s="192" t="s">
        <v>318</v>
      </c>
      <c r="C9" s="205">
        <v>2010</v>
      </c>
      <c r="D9" s="194">
        <v>3123.2</v>
      </c>
    </row>
    <row r="10" spans="1:4" s="13" customFormat="1" ht="12.75" customHeight="1">
      <c r="A10" s="191">
        <v>5</v>
      </c>
      <c r="B10" s="192" t="s">
        <v>319</v>
      </c>
      <c r="C10" s="205">
        <v>2010</v>
      </c>
      <c r="D10" s="194">
        <v>579.5</v>
      </c>
    </row>
    <row r="11" spans="1:4" s="13" customFormat="1" ht="12.75" customHeight="1">
      <c r="A11" s="191">
        <v>6</v>
      </c>
      <c r="B11" s="192" t="s">
        <v>320</v>
      </c>
      <c r="C11" s="205">
        <v>2010</v>
      </c>
      <c r="D11" s="194">
        <v>579.5</v>
      </c>
    </row>
    <row r="12" spans="1:4" s="13" customFormat="1" ht="12.75" customHeight="1">
      <c r="A12" s="191">
        <v>7</v>
      </c>
      <c r="B12" s="192" t="s">
        <v>316</v>
      </c>
      <c r="C12" s="205">
        <v>2011</v>
      </c>
      <c r="D12" s="194">
        <v>3092.5</v>
      </c>
    </row>
    <row r="13" spans="1:4" s="13" customFormat="1" ht="12.75" customHeight="1">
      <c r="A13" s="191">
        <v>8</v>
      </c>
      <c r="B13" s="192" t="s">
        <v>316</v>
      </c>
      <c r="C13" s="205">
        <v>2011</v>
      </c>
      <c r="D13" s="194">
        <v>3092.5</v>
      </c>
    </row>
    <row r="14" spans="1:4" s="13" customFormat="1" ht="12.75" customHeight="1">
      <c r="A14" s="191">
        <v>9</v>
      </c>
      <c r="B14" s="192" t="s">
        <v>316</v>
      </c>
      <c r="C14" s="205">
        <v>2011</v>
      </c>
      <c r="D14" s="194">
        <v>3092.5</v>
      </c>
    </row>
    <row r="15" spans="1:4" s="13" customFormat="1" ht="12.75" customHeight="1">
      <c r="A15" s="191">
        <v>10</v>
      </c>
      <c r="B15" s="192" t="s">
        <v>321</v>
      </c>
      <c r="C15" s="205">
        <v>2011</v>
      </c>
      <c r="D15" s="206">
        <v>999</v>
      </c>
    </row>
    <row r="16" spans="1:4" s="13" customFormat="1" ht="12.75" customHeight="1">
      <c r="A16" s="191">
        <v>11</v>
      </c>
      <c r="B16" s="192" t="s">
        <v>316</v>
      </c>
      <c r="C16" s="205">
        <v>2011</v>
      </c>
      <c r="D16" s="206">
        <v>3428.99</v>
      </c>
    </row>
    <row r="17" spans="1:4" s="10" customFormat="1" ht="12.75" customHeight="1">
      <c r="A17" s="191">
        <v>12</v>
      </c>
      <c r="B17" s="192" t="s">
        <v>322</v>
      </c>
      <c r="C17" s="205">
        <v>2011</v>
      </c>
      <c r="D17" s="206">
        <v>1099</v>
      </c>
    </row>
    <row r="18" spans="1:4" s="13" customFormat="1" ht="12.75" customHeight="1">
      <c r="A18" s="191">
        <v>13</v>
      </c>
      <c r="B18" s="192" t="s">
        <v>316</v>
      </c>
      <c r="C18" s="193">
        <v>2011</v>
      </c>
      <c r="D18" s="206">
        <v>3092.5</v>
      </c>
    </row>
    <row r="19" spans="1:4" s="13" customFormat="1" ht="12.75" customHeight="1">
      <c r="A19" s="191">
        <v>14</v>
      </c>
      <c r="B19" s="192" t="s">
        <v>323</v>
      </c>
      <c r="C19" s="193">
        <v>2011</v>
      </c>
      <c r="D19" s="206">
        <v>7499</v>
      </c>
    </row>
    <row r="20" spans="1:4" s="13" customFormat="1" ht="12.75" customHeight="1">
      <c r="A20" s="191">
        <v>15</v>
      </c>
      <c r="B20" s="207" t="s">
        <v>316</v>
      </c>
      <c r="C20" s="193">
        <v>2012</v>
      </c>
      <c r="D20" s="206">
        <v>3007</v>
      </c>
    </row>
    <row r="21" spans="1:4" s="13" customFormat="1" ht="12.75" customHeight="1">
      <c r="A21" s="191">
        <v>16</v>
      </c>
      <c r="B21" s="207" t="s">
        <v>316</v>
      </c>
      <c r="C21" s="193">
        <v>2012</v>
      </c>
      <c r="D21" s="206">
        <v>3007</v>
      </c>
    </row>
    <row r="22" spans="1:4" s="13" customFormat="1" ht="12.75" customHeight="1">
      <c r="A22" s="191">
        <v>17</v>
      </c>
      <c r="B22" s="207" t="s">
        <v>316</v>
      </c>
      <c r="C22" s="193">
        <v>2012</v>
      </c>
      <c r="D22" s="206">
        <v>3007</v>
      </c>
    </row>
    <row r="23" spans="1:4" s="13" customFormat="1" ht="12.75" customHeight="1">
      <c r="A23" s="191">
        <v>18</v>
      </c>
      <c r="B23" s="207" t="s">
        <v>316</v>
      </c>
      <c r="C23" s="193">
        <v>2012</v>
      </c>
      <c r="D23" s="206">
        <v>3007</v>
      </c>
    </row>
    <row r="24" spans="1:4" s="13" customFormat="1" ht="12.75" customHeight="1">
      <c r="A24" s="191">
        <v>19</v>
      </c>
      <c r="B24" s="207" t="s">
        <v>316</v>
      </c>
      <c r="C24" s="193">
        <v>2012</v>
      </c>
      <c r="D24" s="206">
        <v>3007</v>
      </c>
    </row>
    <row r="25" spans="1:4" s="13" customFormat="1" ht="12.75" customHeight="1">
      <c r="A25" s="191">
        <v>20</v>
      </c>
      <c r="B25" s="207" t="s">
        <v>316</v>
      </c>
      <c r="C25" s="193">
        <v>2012</v>
      </c>
      <c r="D25" s="206">
        <v>3007</v>
      </c>
    </row>
    <row r="26" spans="1:4" s="13" customFormat="1" ht="12.75" customHeight="1">
      <c r="A26" s="191">
        <v>21</v>
      </c>
      <c r="B26" s="207" t="s">
        <v>324</v>
      </c>
      <c r="C26" s="193">
        <v>2012</v>
      </c>
      <c r="D26" s="206">
        <v>1341.21</v>
      </c>
    </row>
    <row r="27" spans="1:4" s="13" customFormat="1" ht="13.5" customHeight="1">
      <c r="A27" s="191">
        <v>22</v>
      </c>
      <c r="B27" s="208" t="s">
        <v>325</v>
      </c>
      <c r="C27" s="193">
        <v>2012</v>
      </c>
      <c r="D27" s="194">
        <v>17100</v>
      </c>
    </row>
    <row r="28" spans="1:4" s="13" customFormat="1" ht="13.5" customHeight="1">
      <c r="A28" s="191">
        <v>23</v>
      </c>
      <c r="B28" s="207" t="s">
        <v>316</v>
      </c>
      <c r="C28" s="193">
        <v>2012</v>
      </c>
      <c r="D28" s="194">
        <v>3368.99</v>
      </c>
    </row>
    <row r="29" spans="1:4" s="13" customFormat="1" ht="12.75" customHeight="1">
      <c r="A29" s="191">
        <v>24</v>
      </c>
      <c r="B29" s="207" t="s">
        <v>316</v>
      </c>
      <c r="C29" s="193">
        <v>2012</v>
      </c>
      <c r="D29" s="194">
        <v>3368.99</v>
      </c>
    </row>
    <row r="30" spans="1:4" s="13" customFormat="1" ht="12.75" customHeight="1">
      <c r="A30" s="191">
        <v>25</v>
      </c>
      <c r="B30" s="207" t="s">
        <v>316</v>
      </c>
      <c r="C30" s="193">
        <v>2012</v>
      </c>
      <c r="D30" s="194">
        <v>3368.99</v>
      </c>
    </row>
    <row r="31" spans="1:4" s="13" customFormat="1" ht="12.75" customHeight="1">
      <c r="A31" s="191">
        <v>26</v>
      </c>
      <c r="B31" s="207" t="s">
        <v>316</v>
      </c>
      <c r="C31" s="193">
        <v>2012</v>
      </c>
      <c r="D31" s="194">
        <v>3368.99</v>
      </c>
    </row>
    <row r="32" spans="1:4" s="13" customFormat="1" ht="12.75" customHeight="1">
      <c r="A32" s="191">
        <v>27</v>
      </c>
      <c r="B32" s="207" t="s">
        <v>316</v>
      </c>
      <c r="C32" s="193">
        <v>2012</v>
      </c>
      <c r="D32" s="194">
        <v>3368.99</v>
      </c>
    </row>
    <row r="33" spans="1:4" s="13" customFormat="1" ht="12.75" customHeight="1">
      <c r="A33" s="191">
        <v>28</v>
      </c>
      <c r="B33" s="207" t="s">
        <v>316</v>
      </c>
      <c r="C33" s="193">
        <v>2012</v>
      </c>
      <c r="D33" s="194">
        <v>3368.99</v>
      </c>
    </row>
    <row r="34" spans="1:4" s="13" customFormat="1" ht="12.75" customHeight="1">
      <c r="A34" s="191">
        <v>29</v>
      </c>
      <c r="B34" s="207" t="s">
        <v>316</v>
      </c>
      <c r="C34" s="193">
        <v>2012</v>
      </c>
      <c r="D34" s="194">
        <v>3368.99</v>
      </c>
    </row>
    <row r="35" spans="1:4" s="13" customFormat="1" ht="12.75" customHeight="1">
      <c r="A35" s="191">
        <v>30</v>
      </c>
      <c r="B35" s="207" t="s">
        <v>316</v>
      </c>
      <c r="C35" s="193">
        <v>2012</v>
      </c>
      <c r="D35" s="194">
        <v>3368.99</v>
      </c>
    </row>
    <row r="36" spans="1:4" s="13" customFormat="1" ht="12.75" customHeight="1">
      <c r="A36" s="191">
        <v>31</v>
      </c>
      <c r="B36" s="207" t="s">
        <v>326</v>
      </c>
      <c r="C36" s="193">
        <v>2012</v>
      </c>
      <c r="D36" s="194">
        <v>968.99</v>
      </c>
    </row>
    <row r="37" spans="1:4" s="13" customFormat="1" ht="12.75" customHeight="1">
      <c r="A37" s="191">
        <v>32</v>
      </c>
      <c r="B37" s="207" t="s">
        <v>326</v>
      </c>
      <c r="C37" s="193">
        <v>2013</v>
      </c>
      <c r="D37" s="194">
        <v>1019</v>
      </c>
    </row>
    <row r="38" spans="1:4" s="13" customFormat="1" ht="12.75" customHeight="1">
      <c r="A38" s="191">
        <v>33</v>
      </c>
      <c r="B38" s="192" t="s">
        <v>316</v>
      </c>
      <c r="C38" s="193">
        <v>2013</v>
      </c>
      <c r="D38" s="194">
        <v>4980</v>
      </c>
    </row>
    <row r="39" spans="1:4" s="13" customFormat="1" ht="12.75" customHeight="1">
      <c r="A39" s="191">
        <v>34</v>
      </c>
      <c r="B39" s="192" t="s">
        <v>327</v>
      </c>
      <c r="C39" s="193">
        <v>2014</v>
      </c>
      <c r="D39" s="194">
        <v>3499</v>
      </c>
    </row>
    <row r="40" spans="1:4" s="13" customFormat="1" ht="12.75" customHeight="1" thickBot="1">
      <c r="A40" s="195">
        <v>35</v>
      </c>
      <c r="B40" s="196" t="s">
        <v>328</v>
      </c>
      <c r="C40" s="197">
        <v>2014</v>
      </c>
      <c r="D40" s="198">
        <v>3499</v>
      </c>
    </row>
    <row r="41" spans="1:4" s="13" customFormat="1" ht="12.75" customHeight="1" thickBot="1">
      <c r="A41" s="209"/>
      <c r="B41" s="210" t="s">
        <v>0</v>
      </c>
      <c r="C41" s="211"/>
      <c r="D41" s="212">
        <f>SUM(D6:D40)</f>
        <v>115738.71000000004</v>
      </c>
    </row>
    <row r="42" spans="1:4" s="13" customFormat="1" ht="12.75" customHeight="1" thickBot="1">
      <c r="A42" s="529" t="s">
        <v>329</v>
      </c>
      <c r="B42" s="530"/>
      <c r="C42" s="530"/>
      <c r="D42" s="531"/>
    </row>
    <row r="43" spans="1:4" s="13" customFormat="1" ht="12.75" customHeight="1">
      <c r="A43" s="106">
        <v>1</v>
      </c>
      <c r="B43" s="93" t="s">
        <v>316</v>
      </c>
      <c r="C43" s="213">
        <v>2011</v>
      </c>
      <c r="D43" s="214">
        <v>7410</v>
      </c>
    </row>
    <row r="44" spans="1:4" s="13" customFormat="1" ht="12.75" customHeight="1" thickBot="1">
      <c r="A44" s="90">
        <v>2</v>
      </c>
      <c r="B44" s="215" t="s">
        <v>328</v>
      </c>
      <c r="C44" s="216">
        <v>2014</v>
      </c>
      <c r="D44" s="217">
        <v>1700</v>
      </c>
    </row>
    <row r="45" spans="1:4" s="13" customFormat="1" ht="12.75" customHeight="1" thickBot="1">
      <c r="A45" s="209"/>
      <c r="B45" s="210" t="s">
        <v>0</v>
      </c>
      <c r="C45" s="211"/>
      <c r="D45" s="218">
        <f>SUM(D43:D44)</f>
        <v>9110</v>
      </c>
    </row>
    <row r="46" spans="1:4" s="13" customFormat="1" ht="12.75" customHeight="1" thickBot="1">
      <c r="A46" s="529" t="s">
        <v>330</v>
      </c>
      <c r="B46" s="530"/>
      <c r="C46" s="530"/>
      <c r="D46" s="531"/>
    </row>
    <row r="47" spans="1:4" s="13" customFormat="1" ht="12.75" customHeight="1">
      <c r="A47" s="106">
        <v>1</v>
      </c>
      <c r="B47" s="93" t="s">
        <v>316</v>
      </c>
      <c r="C47" s="213">
        <v>2012</v>
      </c>
      <c r="D47" s="214">
        <v>415</v>
      </c>
    </row>
    <row r="48" spans="1:4" s="13" customFormat="1" ht="12.75" customHeight="1">
      <c r="A48" s="89">
        <v>2</v>
      </c>
      <c r="B48" s="1" t="s">
        <v>316</v>
      </c>
      <c r="C48" s="219">
        <v>2012</v>
      </c>
      <c r="D48" s="220">
        <v>415</v>
      </c>
    </row>
    <row r="49" spans="1:4" s="13" customFormat="1" ht="12.75" customHeight="1">
      <c r="A49" s="89">
        <v>3</v>
      </c>
      <c r="B49" s="1" t="s">
        <v>316</v>
      </c>
      <c r="C49" s="219">
        <v>2012</v>
      </c>
      <c r="D49" s="220">
        <v>415</v>
      </c>
    </row>
    <row r="50" spans="1:4" s="13" customFormat="1" ht="12.75" customHeight="1">
      <c r="A50" s="89">
        <v>4</v>
      </c>
      <c r="B50" s="1" t="s">
        <v>316</v>
      </c>
      <c r="C50" s="219">
        <v>2012</v>
      </c>
      <c r="D50" s="220">
        <v>415</v>
      </c>
    </row>
    <row r="51" spans="1:4" s="13" customFormat="1" ht="12.75" customHeight="1">
      <c r="A51" s="89">
        <v>5</v>
      </c>
      <c r="B51" s="1" t="s">
        <v>331</v>
      </c>
      <c r="C51" s="219">
        <v>2013</v>
      </c>
      <c r="D51" s="220">
        <v>509</v>
      </c>
    </row>
    <row r="52" spans="1:4" s="13" customFormat="1" ht="12.75" customHeight="1" thickBot="1">
      <c r="A52" s="221">
        <v>6</v>
      </c>
      <c r="B52" s="33" t="s">
        <v>331</v>
      </c>
      <c r="C52" s="222">
        <v>2013</v>
      </c>
      <c r="D52" s="217">
        <v>509</v>
      </c>
    </row>
    <row r="53" spans="1:4" s="13" customFormat="1" ht="12.75" customHeight="1" thickBot="1">
      <c r="A53" s="223"/>
      <c r="B53" s="536" t="s">
        <v>0</v>
      </c>
      <c r="C53" s="536"/>
      <c r="D53" s="218">
        <f>SUM(D47:D52)</f>
        <v>2678</v>
      </c>
    </row>
    <row r="54" spans="1:4" s="13" customFormat="1" ht="13.5" thickBot="1">
      <c r="A54" s="529" t="s">
        <v>332</v>
      </c>
      <c r="B54" s="530"/>
      <c r="C54" s="530"/>
      <c r="D54" s="531"/>
    </row>
    <row r="55" spans="1:4" s="13" customFormat="1" ht="13.5" thickBot="1">
      <c r="A55" s="537" t="s">
        <v>0</v>
      </c>
      <c r="B55" s="536"/>
      <c r="C55" s="211"/>
      <c r="D55" s="218">
        <v>0</v>
      </c>
    </row>
    <row r="56" spans="1:4" s="13" customFormat="1" ht="13.5" thickBot="1">
      <c r="A56" s="529" t="s">
        <v>333</v>
      </c>
      <c r="B56" s="530"/>
      <c r="C56" s="530"/>
      <c r="D56" s="531"/>
    </row>
    <row r="57" spans="1:4" s="13" customFormat="1" ht="12.75">
      <c r="A57" s="106">
        <v>1</v>
      </c>
      <c r="B57" s="93" t="s">
        <v>334</v>
      </c>
      <c r="C57" s="213">
        <v>2011</v>
      </c>
      <c r="D57" s="214">
        <v>1800</v>
      </c>
    </row>
    <row r="58" spans="1:4" s="13" customFormat="1" ht="12.75">
      <c r="A58" s="89">
        <v>2</v>
      </c>
      <c r="B58" s="1" t="s">
        <v>334</v>
      </c>
      <c r="C58" s="219">
        <v>2011</v>
      </c>
      <c r="D58" s="220">
        <v>1800</v>
      </c>
    </row>
    <row r="59" spans="1:4" s="13" customFormat="1" ht="12.75">
      <c r="A59" s="89">
        <v>3</v>
      </c>
      <c r="B59" s="1" t="s">
        <v>334</v>
      </c>
      <c r="C59" s="219">
        <v>2011</v>
      </c>
      <c r="D59" s="220">
        <v>1800</v>
      </c>
    </row>
    <row r="60" spans="1:4" s="13" customFormat="1" ht="12.75">
      <c r="A60" s="89">
        <v>4</v>
      </c>
      <c r="B60" s="1" t="s">
        <v>334</v>
      </c>
      <c r="C60" s="219">
        <v>2011</v>
      </c>
      <c r="D60" s="220">
        <v>1800</v>
      </c>
    </row>
    <row r="61" spans="1:4" s="13" customFormat="1" ht="13.5" thickBot="1">
      <c r="A61" s="90">
        <v>5</v>
      </c>
      <c r="B61" s="33" t="s">
        <v>334</v>
      </c>
      <c r="C61" s="222">
        <v>2011</v>
      </c>
      <c r="D61" s="224">
        <v>1800</v>
      </c>
    </row>
    <row r="62" spans="1:4" s="10" customFormat="1" ht="13.5" thickBot="1">
      <c r="A62" s="225"/>
      <c r="B62" s="226" t="s">
        <v>0</v>
      </c>
      <c r="C62" s="227"/>
      <c r="D62" s="228">
        <f>SUM(D57:D61)</f>
        <v>9000</v>
      </c>
    </row>
    <row r="63" spans="1:4" s="10" customFormat="1" ht="12.75" customHeight="1" thickBot="1">
      <c r="A63" s="529" t="s">
        <v>335</v>
      </c>
      <c r="B63" s="530"/>
      <c r="C63" s="530"/>
      <c r="D63" s="531"/>
    </row>
    <row r="64" spans="1:4" s="13" customFormat="1" ht="13.5" thickBot="1">
      <c r="A64" s="289"/>
      <c r="B64" s="86" t="s">
        <v>0</v>
      </c>
      <c r="C64" s="376"/>
      <c r="D64" s="279">
        <v>0</v>
      </c>
    </row>
    <row r="65" spans="1:4" s="10" customFormat="1" ht="13.5" thickBot="1">
      <c r="A65" s="529" t="s">
        <v>336</v>
      </c>
      <c r="B65" s="530"/>
      <c r="C65" s="530"/>
      <c r="D65" s="531"/>
    </row>
    <row r="66" spans="1:4" s="10" customFormat="1" ht="12.75">
      <c r="A66" s="202">
        <v>1</v>
      </c>
      <c r="B66" s="203" t="s">
        <v>316</v>
      </c>
      <c r="C66" s="204">
        <v>2012</v>
      </c>
      <c r="D66" s="229">
        <v>575</v>
      </c>
    </row>
    <row r="67" spans="1:4" s="10" customFormat="1" ht="12.75">
      <c r="A67" s="191">
        <v>2</v>
      </c>
      <c r="B67" s="230" t="s">
        <v>316</v>
      </c>
      <c r="C67" s="205">
        <v>2012</v>
      </c>
      <c r="D67" s="231">
        <v>575</v>
      </c>
    </row>
    <row r="68" spans="1:4" s="10" customFormat="1" ht="13.5" thickBot="1">
      <c r="A68" s="195">
        <v>3</v>
      </c>
      <c r="B68" s="232" t="s">
        <v>316</v>
      </c>
      <c r="C68" s="233">
        <v>2012</v>
      </c>
      <c r="D68" s="234">
        <v>575</v>
      </c>
    </row>
    <row r="69" spans="1:4" s="10" customFormat="1" ht="13.5" thickBot="1">
      <c r="A69" s="538" t="s">
        <v>0</v>
      </c>
      <c r="B69" s="539"/>
      <c r="C69" s="235"/>
      <c r="D69" s="236">
        <f>SUM(D66:D68)</f>
        <v>1725</v>
      </c>
    </row>
    <row r="70" spans="1:4" s="18" customFormat="1" ht="13.5" thickBot="1">
      <c r="A70" s="529" t="s">
        <v>337</v>
      </c>
      <c r="B70" s="530"/>
      <c r="C70" s="530"/>
      <c r="D70" s="531"/>
    </row>
    <row r="71" spans="1:4" s="13" customFormat="1" ht="12.75" customHeight="1">
      <c r="A71" s="202">
        <v>1</v>
      </c>
      <c r="B71" s="237" t="s">
        <v>338</v>
      </c>
      <c r="C71" s="238">
        <v>2012</v>
      </c>
      <c r="D71" s="239">
        <v>701</v>
      </c>
    </row>
    <row r="72" spans="1:4" s="10" customFormat="1" ht="13.5" thickBot="1">
      <c r="A72" s="195">
        <v>2</v>
      </c>
      <c r="B72" s="232" t="s">
        <v>338</v>
      </c>
      <c r="C72" s="233">
        <v>2013</v>
      </c>
      <c r="D72" s="240">
        <v>2398</v>
      </c>
    </row>
    <row r="73" spans="1:4" s="10" customFormat="1" ht="13.5" thickBot="1">
      <c r="A73" s="209"/>
      <c r="B73" s="210" t="s">
        <v>0</v>
      </c>
      <c r="C73" s="211"/>
      <c r="D73" s="218">
        <f>SUM(D71:D72)</f>
        <v>3099</v>
      </c>
    </row>
    <row r="74" spans="1:4" s="10" customFormat="1" ht="13.5" thickBot="1">
      <c r="A74" s="529" t="s">
        <v>339</v>
      </c>
      <c r="B74" s="530"/>
      <c r="C74" s="530"/>
      <c r="D74" s="531"/>
    </row>
    <row r="75" spans="1:4" s="10" customFormat="1" ht="12.75">
      <c r="A75" s="202">
        <v>1</v>
      </c>
      <c r="B75" s="203" t="s">
        <v>340</v>
      </c>
      <c r="C75" s="204">
        <v>2010</v>
      </c>
      <c r="D75" s="241">
        <v>525</v>
      </c>
    </row>
    <row r="76" spans="1:4" s="10" customFormat="1" ht="12.75">
      <c r="A76" s="191">
        <v>2</v>
      </c>
      <c r="B76" s="230" t="s">
        <v>316</v>
      </c>
      <c r="C76" s="205">
        <v>2011</v>
      </c>
      <c r="D76" s="242">
        <v>863</v>
      </c>
    </row>
    <row r="77" spans="1:4" s="10" customFormat="1" ht="12.75">
      <c r="A77" s="195">
        <v>3</v>
      </c>
      <c r="B77" s="232" t="s">
        <v>334</v>
      </c>
      <c r="C77" s="233">
        <v>2012</v>
      </c>
      <c r="D77" s="243">
        <v>459</v>
      </c>
    </row>
    <row r="78" spans="1:4" s="10" customFormat="1" ht="13.5" thickBot="1">
      <c r="A78" s="195">
        <v>4</v>
      </c>
      <c r="B78" s="232" t="s">
        <v>338</v>
      </c>
      <c r="C78" s="233">
        <v>2013</v>
      </c>
      <c r="D78" s="243">
        <v>2373.9</v>
      </c>
    </row>
    <row r="79" spans="1:4" s="10" customFormat="1" ht="13.5" thickBot="1">
      <c r="A79" s="209"/>
      <c r="B79" s="210" t="s">
        <v>0</v>
      </c>
      <c r="C79" s="211"/>
      <c r="D79" s="244">
        <f>SUM(D75:D78)</f>
        <v>4220.9</v>
      </c>
    </row>
    <row r="80" spans="1:4" s="10" customFormat="1" ht="13.5" thickBot="1">
      <c r="A80" s="526" t="s">
        <v>341</v>
      </c>
      <c r="B80" s="527"/>
      <c r="C80" s="527"/>
      <c r="D80" s="528"/>
    </row>
    <row r="81" spans="1:6" s="13" customFormat="1" ht="12.75" customHeight="1">
      <c r="A81" s="87">
        <v>1</v>
      </c>
      <c r="B81" s="470" t="s">
        <v>342</v>
      </c>
      <c r="C81" s="471">
        <v>2010</v>
      </c>
      <c r="D81" s="472">
        <v>390</v>
      </c>
      <c r="F81" s="14"/>
    </row>
    <row r="82" spans="1:6" s="13" customFormat="1" ht="12.75" customHeight="1">
      <c r="A82" s="89">
        <v>2</v>
      </c>
      <c r="B82" s="1" t="s">
        <v>328</v>
      </c>
      <c r="C82" s="219">
        <v>2011</v>
      </c>
      <c r="D82" s="473">
        <v>1899</v>
      </c>
      <c r="F82" s="14"/>
    </row>
    <row r="83" spans="1:6" s="13" customFormat="1" ht="12.75">
      <c r="A83" s="89">
        <v>3</v>
      </c>
      <c r="B83" s="1" t="s">
        <v>343</v>
      </c>
      <c r="C83" s="219">
        <v>2012</v>
      </c>
      <c r="D83" s="473">
        <v>518</v>
      </c>
      <c r="F83" s="14"/>
    </row>
    <row r="84" spans="1:4" s="13" customFormat="1" ht="12.75">
      <c r="A84" s="89">
        <v>4</v>
      </c>
      <c r="B84" s="1" t="s">
        <v>344</v>
      </c>
      <c r="C84" s="219">
        <v>2012</v>
      </c>
      <c r="D84" s="473">
        <v>495</v>
      </c>
    </row>
    <row r="85" spans="1:4" s="13" customFormat="1" ht="12.75">
      <c r="A85" s="89">
        <v>5</v>
      </c>
      <c r="B85" s="1" t="s">
        <v>316</v>
      </c>
      <c r="C85" s="219">
        <v>2012</v>
      </c>
      <c r="D85" s="473">
        <v>1184.99</v>
      </c>
    </row>
    <row r="86" spans="1:4" s="13" customFormat="1" ht="12.75">
      <c r="A86" s="89">
        <v>6</v>
      </c>
      <c r="B86" s="1" t="s">
        <v>725</v>
      </c>
      <c r="C86" s="219">
        <v>2014</v>
      </c>
      <c r="D86" s="473">
        <v>329</v>
      </c>
    </row>
    <row r="87" spans="1:4" s="13" customFormat="1" ht="13.5" thickBot="1">
      <c r="A87" s="263">
        <v>7</v>
      </c>
      <c r="B87" s="323" t="s">
        <v>726</v>
      </c>
      <c r="C87" s="474">
        <v>2014</v>
      </c>
      <c r="D87" s="475">
        <v>2333</v>
      </c>
    </row>
    <row r="88" spans="1:4" s="13" customFormat="1" ht="13.5" thickBot="1">
      <c r="A88" s="466"/>
      <c r="B88" s="467" t="s">
        <v>0</v>
      </c>
      <c r="C88" s="468"/>
      <c r="D88" s="469">
        <f>SUM(D81:D87)</f>
        <v>7148.99</v>
      </c>
    </row>
    <row r="89" spans="1:4" s="13" customFormat="1" ht="13.5" thickBot="1">
      <c r="A89" s="526" t="s">
        <v>345</v>
      </c>
      <c r="B89" s="527"/>
      <c r="C89" s="527"/>
      <c r="D89" s="528"/>
    </row>
    <row r="90" spans="1:4" s="13" customFormat="1" ht="12.75">
      <c r="A90" s="249">
        <v>1</v>
      </c>
      <c r="B90" s="169" t="s">
        <v>316</v>
      </c>
      <c r="C90" s="168">
        <v>2014</v>
      </c>
      <c r="D90" s="167">
        <v>2209</v>
      </c>
    </row>
    <row r="91" spans="1:4" s="13" customFormat="1" ht="12.75">
      <c r="A91" s="250">
        <v>2</v>
      </c>
      <c r="B91" s="153" t="s">
        <v>316</v>
      </c>
      <c r="C91" s="143">
        <v>2011</v>
      </c>
      <c r="D91" s="166">
        <v>1469</v>
      </c>
    </row>
    <row r="92" spans="1:4" s="13" customFormat="1" ht="12.75">
      <c r="A92" s="250">
        <v>3</v>
      </c>
      <c r="B92" s="153" t="s">
        <v>595</v>
      </c>
      <c r="C92" s="143">
        <v>2013</v>
      </c>
      <c r="D92" s="166">
        <v>255</v>
      </c>
    </row>
    <row r="93" spans="1:4" s="13" customFormat="1" ht="12.75">
      <c r="A93" s="250">
        <v>4</v>
      </c>
      <c r="B93" s="153" t="s">
        <v>721</v>
      </c>
      <c r="C93" s="143">
        <v>2014</v>
      </c>
      <c r="D93" s="166">
        <v>730</v>
      </c>
    </row>
    <row r="94" spans="1:4" s="13" customFormat="1" ht="12.75">
      <c r="A94" s="250">
        <v>5</v>
      </c>
      <c r="B94" s="153" t="s">
        <v>722</v>
      </c>
      <c r="C94" s="143">
        <v>2014</v>
      </c>
      <c r="D94" s="166">
        <v>1153.92</v>
      </c>
    </row>
    <row r="95" spans="1:4" s="13" customFormat="1" ht="13.5" thickBot="1">
      <c r="A95" s="460">
        <v>6</v>
      </c>
      <c r="B95" s="461" t="s">
        <v>723</v>
      </c>
      <c r="C95" s="462">
        <v>2014</v>
      </c>
      <c r="D95" s="463">
        <v>576.96</v>
      </c>
    </row>
    <row r="96" spans="1:4" s="13" customFormat="1" ht="13.5" thickBot="1">
      <c r="A96" s="456"/>
      <c r="B96" s="457" t="s">
        <v>0</v>
      </c>
      <c r="C96" s="458"/>
      <c r="D96" s="459">
        <f>SUM(D90:D95)</f>
        <v>6393.88</v>
      </c>
    </row>
    <row r="97" spans="1:4" s="13" customFormat="1" ht="12.75" customHeight="1">
      <c r="A97" s="251"/>
      <c r="B97" s="251"/>
      <c r="C97" s="20"/>
      <c r="D97" s="252"/>
    </row>
    <row r="98" spans="1:4" s="13" customFormat="1" ht="13.5" thickBot="1">
      <c r="A98" s="253"/>
      <c r="B98" s="254"/>
      <c r="C98" s="255"/>
      <c r="D98" s="256"/>
    </row>
    <row r="99" spans="1:4" s="13" customFormat="1" ht="13.5" thickBot="1">
      <c r="A99" s="532" t="s">
        <v>627</v>
      </c>
      <c r="B99" s="533"/>
      <c r="C99" s="533"/>
      <c r="D99" s="534"/>
    </row>
    <row r="100" spans="1:4" s="13" customFormat="1" ht="27" thickBot="1">
      <c r="A100" s="199" t="s">
        <v>24</v>
      </c>
      <c r="B100" s="200" t="s">
        <v>32</v>
      </c>
      <c r="C100" s="200" t="s">
        <v>33</v>
      </c>
      <c r="D100" s="201" t="s">
        <v>34</v>
      </c>
    </row>
    <row r="101" spans="1:4" s="13" customFormat="1" ht="13.5" thickBot="1">
      <c r="A101" s="526" t="s">
        <v>315</v>
      </c>
      <c r="B101" s="527"/>
      <c r="C101" s="527"/>
      <c r="D101" s="528"/>
    </row>
    <row r="102" spans="1:4" s="13" customFormat="1" ht="12.75">
      <c r="A102" s="87">
        <v>1</v>
      </c>
      <c r="B102" s="257" t="s">
        <v>346</v>
      </c>
      <c r="C102" s="258">
        <v>2012</v>
      </c>
      <c r="D102" s="259">
        <v>699</v>
      </c>
    </row>
    <row r="103" spans="1:4" s="13" customFormat="1" ht="12.75">
      <c r="A103" s="89">
        <v>2</v>
      </c>
      <c r="B103" s="1" t="s">
        <v>347</v>
      </c>
      <c r="C103" s="219">
        <v>2012</v>
      </c>
      <c r="D103" s="260">
        <v>3290</v>
      </c>
    </row>
    <row r="104" spans="1:4" s="13" customFormat="1" ht="12.75">
      <c r="A104" s="89">
        <v>3</v>
      </c>
      <c r="B104" s="21" t="s">
        <v>348</v>
      </c>
      <c r="C104" s="261">
        <v>2013</v>
      </c>
      <c r="D104" s="262">
        <v>4086.99</v>
      </c>
    </row>
    <row r="105" spans="1:4" s="13" customFormat="1" ht="13.5" thickBot="1">
      <c r="A105" s="263">
        <v>4</v>
      </c>
      <c r="B105" s="264" t="s">
        <v>349</v>
      </c>
      <c r="C105" s="265">
        <v>2014</v>
      </c>
      <c r="D105" s="266">
        <v>979</v>
      </c>
    </row>
    <row r="106" spans="1:4" s="13" customFormat="1" ht="13.5" thickBot="1">
      <c r="A106" s="267"/>
      <c r="B106" s="268" t="s">
        <v>0</v>
      </c>
      <c r="C106" s="269"/>
      <c r="D106" s="270">
        <f>SUM(D102:D105)</f>
        <v>9054.99</v>
      </c>
    </row>
    <row r="107" spans="1:4" s="13" customFormat="1" ht="13.5" thickBot="1">
      <c r="A107" s="529" t="s">
        <v>329</v>
      </c>
      <c r="B107" s="530"/>
      <c r="C107" s="530"/>
      <c r="D107" s="531"/>
    </row>
    <row r="108" spans="1:4" s="13" customFormat="1" ht="17.25" customHeight="1">
      <c r="A108" s="202">
        <v>1</v>
      </c>
      <c r="B108" s="203" t="s">
        <v>350</v>
      </c>
      <c r="C108" s="204">
        <v>2011</v>
      </c>
      <c r="D108" s="229">
        <v>1299</v>
      </c>
    </row>
    <row r="109" spans="1:4" s="13" customFormat="1" ht="16.5" customHeight="1">
      <c r="A109" s="195">
        <v>2</v>
      </c>
      <c r="B109" s="232" t="s">
        <v>351</v>
      </c>
      <c r="C109" s="233">
        <v>2011</v>
      </c>
      <c r="D109" s="234">
        <v>799</v>
      </c>
    </row>
    <row r="110" spans="1:4" s="13" customFormat="1" ht="15.75" customHeight="1" thickBot="1">
      <c r="A110" s="195">
        <v>3</v>
      </c>
      <c r="B110" s="232" t="s">
        <v>351</v>
      </c>
      <c r="C110" s="233">
        <v>2013</v>
      </c>
      <c r="D110" s="234">
        <v>2686</v>
      </c>
    </row>
    <row r="111" spans="1:4" s="13" customFormat="1" ht="13.5" thickBot="1">
      <c r="A111" s="209"/>
      <c r="B111" s="210" t="s">
        <v>0</v>
      </c>
      <c r="C111" s="211"/>
      <c r="D111" s="218">
        <f>SUM(D108:D110)</f>
        <v>4784</v>
      </c>
    </row>
    <row r="112" spans="1:4" s="13" customFormat="1" ht="13.5" thickBot="1">
      <c r="A112" s="529" t="s">
        <v>352</v>
      </c>
      <c r="B112" s="530"/>
      <c r="C112" s="530"/>
      <c r="D112" s="531"/>
    </row>
    <row r="113" spans="1:4" s="13" customFormat="1" ht="12.75">
      <c r="A113" s="271">
        <v>1</v>
      </c>
      <c r="B113" s="272" t="s">
        <v>350</v>
      </c>
      <c r="C113" s="104">
        <v>2011</v>
      </c>
      <c r="D113" s="273">
        <v>2000</v>
      </c>
    </row>
    <row r="114" spans="1:4" s="13" customFormat="1" ht="12.75">
      <c r="A114" s="274">
        <v>2</v>
      </c>
      <c r="B114" s="27" t="s">
        <v>350</v>
      </c>
      <c r="C114" s="2">
        <v>2011</v>
      </c>
      <c r="D114" s="275">
        <v>2000</v>
      </c>
    </row>
    <row r="115" spans="1:4" s="13" customFormat="1" ht="12.75">
      <c r="A115" s="274">
        <v>3</v>
      </c>
      <c r="B115" s="27" t="s">
        <v>350</v>
      </c>
      <c r="C115" s="2">
        <v>2011</v>
      </c>
      <c r="D115" s="275">
        <v>2000</v>
      </c>
    </row>
    <row r="116" spans="1:4" s="13" customFormat="1" ht="12.75">
      <c r="A116" s="274">
        <v>4</v>
      </c>
      <c r="B116" s="27" t="s">
        <v>351</v>
      </c>
      <c r="C116" s="2">
        <v>2012</v>
      </c>
      <c r="D116" s="275">
        <v>679</v>
      </c>
    </row>
    <row r="117" spans="1:4" s="13" customFormat="1" ht="12.75">
      <c r="A117" s="274">
        <v>5</v>
      </c>
      <c r="B117" s="27" t="s">
        <v>353</v>
      </c>
      <c r="C117" s="2">
        <v>2012</v>
      </c>
      <c r="D117" s="275">
        <v>1350</v>
      </c>
    </row>
    <row r="118" spans="1:4" s="13" customFormat="1" ht="12.75">
      <c r="A118" s="274">
        <v>6</v>
      </c>
      <c r="B118" s="27" t="s">
        <v>353</v>
      </c>
      <c r="C118" s="2">
        <v>2012</v>
      </c>
      <c r="D118" s="275">
        <v>1350</v>
      </c>
    </row>
    <row r="119" spans="1:4" s="13" customFormat="1" ht="13.5" thickBot="1">
      <c r="A119" s="276">
        <v>7</v>
      </c>
      <c r="B119" s="81" t="s">
        <v>351</v>
      </c>
      <c r="C119" s="80">
        <v>2013</v>
      </c>
      <c r="D119" s="277">
        <v>2686</v>
      </c>
    </row>
    <row r="120" spans="1:4" s="13" customFormat="1" ht="12.75" customHeight="1" thickBot="1">
      <c r="A120" s="278"/>
      <c r="B120" s="512" t="s">
        <v>0</v>
      </c>
      <c r="C120" s="512"/>
      <c r="D120" s="279">
        <f>SUM(D113:D119)</f>
        <v>12065</v>
      </c>
    </row>
    <row r="121" spans="1:4" s="13" customFormat="1" ht="13.5" thickBot="1">
      <c r="A121" s="526" t="s">
        <v>354</v>
      </c>
      <c r="B121" s="527"/>
      <c r="C121" s="527"/>
      <c r="D121" s="528"/>
    </row>
    <row r="122" spans="1:4" s="13" customFormat="1" ht="13.5" thickBot="1">
      <c r="A122" s="537" t="s">
        <v>0</v>
      </c>
      <c r="B122" s="536"/>
      <c r="C122" s="211"/>
      <c r="D122" s="218">
        <v>0</v>
      </c>
    </row>
    <row r="123" spans="1:4" s="13" customFormat="1" ht="12.75" customHeight="1" thickBot="1">
      <c r="A123" s="529" t="s">
        <v>355</v>
      </c>
      <c r="B123" s="530"/>
      <c r="C123" s="530"/>
      <c r="D123" s="531"/>
    </row>
    <row r="124" spans="1:4" s="13" customFormat="1" ht="12.75">
      <c r="A124" s="106">
        <v>1</v>
      </c>
      <c r="B124" s="280" t="s">
        <v>356</v>
      </c>
      <c r="C124" s="281">
        <v>2011</v>
      </c>
      <c r="D124" s="282">
        <v>3000</v>
      </c>
    </row>
    <row r="125" spans="1:4" s="10" customFormat="1" ht="12.75" customHeight="1">
      <c r="A125" s="89">
        <v>2</v>
      </c>
      <c r="B125" s="283" t="s">
        <v>350</v>
      </c>
      <c r="C125" s="284">
        <v>2011</v>
      </c>
      <c r="D125" s="285">
        <v>1350</v>
      </c>
    </row>
    <row r="126" spans="1:4" s="13" customFormat="1" ht="12.75">
      <c r="A126" s="89">
        <v>3</v>
      </c>
      <c r="B126" s="283" t="s">
        <v>351</v>
      </c>
      <c r="C126" s="284">
        <v>2012</v>
      </c>
      <c r="D126" s="285">
        <v>1810</v>
      </c>
    </row>
    <row r="127" spans="1:4" s="13" customFormat="1" ht="13.5" thickBot="1">
      <c r="A127" s="90">
        <v>4</v>
      </c>
      <c r="B127" s="286" t="s">
        <v>351</v>
      </c>
      <c r="C127" s="287">
        <v>2013</v>
      </c>
      <c r="D127" s="288">
        <v>2686</v>
      </c>
    </row>
    <row r="128" spans="1:4" s="13" customFormat="1" ht="13.5" thickBot="1">
      <c r="A128" s="289"/>
      <c r="B128" s="512" t="s">
        <v>22</v>
      </c>
      <c r="C128" s="512"/>
      <c r="D128" s="290">
        <f>SUM(D124:D127)</f>
        <v>8846</v>
      </c>
    </row>
    <row r="129" spans="1:4" s="13" customFormat="1" ht="13.5" thickBot="1">
      <c r="A129" s="529" t="s">
        <v>335</v>
      </c>
      <c r="B129" s="530"/>
      <c r="C129" s="530"/>
      <c r="D129" s="531"/>
    </row>
    <row r="130" spans="1:4" s="13" customFormat="1" ht="13.5" thickBot="1">
      <c r="A130" s="291">
        <v>1</v>
      </c>
      <c r="B130" s="292" t="s">
        <v>351</v>
      </c>
      <c r="C130" s="293">
        <v>2013</v>
      </c>
      <c r="D130" s="294">
        <v>2686</v>
      </c>
    </row>
    <row r="131" spans="1:4" s="13" customFormat="1" ht="13.5" thickBot="1">
      <c r="A131" s="209"/>
      <c r="B131" s="210" t="s">
        <v>0</v>
      </c>
      <c r="C131" s="211"/>
      <c r="D131" s="218">
        <f>SUM(D130)</f>
        <v>2686</v>
      </c>
    </row>
    <row r="132" spans="1:4" s="13" customFormat="1" ht="13.5" thickBot="1">
      <c r="A132" s="529" t="s">
        <v>336</v>
      </c>
      <c r="B132" s="530"/>
      <c r="C132" s="530"/>
      <c r="D132" s="531"/>
    </row>
    <row r="133" spans="1:4" s="13" customFormat="1" ht="12.75">
      <c r="A133" s="106">
        <v>1</v>
      </c>
      <c r="B133" s="295" t="s">
        <v>351</v>
      </c>
      <c r="C133" s="296">
        <v>2012</v>
      </c>
      <c r="D133" s="297">
        <v>844</v>
      </c>
    </row>
    <row r="134" spans="1:4" s="13" customFormat="1" ht="12.75">
      <c r="A134" s="89">
        <v>2</v>
      </c>
      <c r="B134" s="298" t="s">
        <v>350</v>
      </c>
      <c r="C134" s="299">
        <v>2013</v>
      </c>
      <c r="D134" s="300">
        <v>1922</v>
      </c>
    </row>
    <row r="135" spans="1:4" s="10" customFormat="1" ht="13.5" customHeight="1" thickBot="1">
      <c r="A135" s="90">
        <v>3</v>
      </c>
      <c r="B135" s="301" t="s">
        <v>351</v>
      </c>
      <c r="C135" s="216">
        <v>2013</v>
      </c>
      <c r="D135" s="302">
        <v>1349</v>
      </c>
    </row>
    <row r="136" spans="1:4" s="13" customFormat="1" ht="13.5" thickBot="1">
      <c r="A136" s="540" t="s">
        <v>0</v>
      </c>
      <c r="B136" s="541"/>
      <c r="C136" s="303"/>
      <c r="D136" s="304">
        <f>SUM(D133:D135)</f>
        <v>4115</v>
      </c>
    </row>
    <row r="137" spans="1:4" s="13" customFormat="1" ht="13.5" thickBot="1">
      <c r="A137" s="529" t="s">
        <v>337</v>
      </c>
      <c r="B137" s="530"/>
      <c r="C137" s="530"/>
      <c r="D137" s="531"/>
    </row>
    <row r="138" spans="1:4" s="13" customFormat="1" ht="12.75">
      <c r="A138" s="106">
        <v>1</v>
      </c>
      <c r="B138" s="94" t="s">
        <v>357</v>
      </c>
      <c r="C138" s="305">
        <v>2010</v>
      </c>
      <c r="D138" s="306">
        <v>6247</v>
      </c>
    </row>
    <row r="139" spans="1:4" s="13" customFormat="1" ht="12.75">
      <c r="A139" s="89">
        <v>2</v>
      </c>
      <c r="B139" s="21" t="s">
        <v>353</v>
      </c>
      <c r="C139" s="261">
        <v>2011</v>
      </c>
      <c r="D139" s="307">
        <v>999</v>
      </c>
    </row>
    <row r="140" spans="1:4" s="13" customFormat="1" ht="12.75">
      <c r="A140" s="89">
        <v>3</v>
      </c>
      <c r="B140" s="21" t="s">
        <v>353</v>
      </c>
      <c r="C140" s="261">
        <v>2011</v>
      </c>
      <c r="D140" s="307">
        <v>899</v>
      </c>
    </row>
    <row r="141" spans="1:4" s="13" customFormat="1" ht="12.75">
      <c r="A141" s="89">
        <v>4</v>
      </c>
      <c r="B141" s="21" t="s">
        <v>351</v>
      </c>
      <c r="C141" s="261">
        <v>2011</v>
      </c>
      <c r="D141" s="307">
        <v>2030</v>
      </c>
    </row>
    <row r="142" spans="1:4" s="13" customFormat="1" ht="12.75">
      <c r="A142" s="89">
        <v>5</v>
      </c>
      <c r="B142" s="21" t="s">
        <v>350</v>
      </c>
      <c r="C142" s="261">
        <v>2013</v>
      </c>
      <c r="D142" s="307">
        <v>1922</v>
      </c>
    </row>
    <row r="143" spans="1:4" s="13" customFormat="1" ht="12.75">
      <c r="A143" s="89">
        <v>6</v>
      </c>
      <c r="B143" s="21" t="s">
        <v>351</v>
      </c>
      <c r="C143" s="261">
        <v>2013</v>
      </c>
      <c r="D143" s="307">
        <v>2686</v>
      </c>
    </row>
    <row r="144" spans="1:4" s="13" customFormat="1" ht="12.75">
      <c r="A144" s="89">
        <v>7</v>
      </c>
      <c r="B144" s="21" t="s">
        <v>351</v>
      </c>
      <c r="C144" s="261">
        <v>2014</v>
      </c>
      <c r="D144" s="307">
        <v>999.99</v>
      </c>
    </row>
    <row r="145" spans="1:4" s="13" customFormat="1" ht="12.75">
      <c r="A145" s="89">
        <v>8</v>
      </c>
      <c r="B145" s="21" t="s">
        <v>351</v>
      </c>
      <c r="C145" s="261">
        <v>2014</v>
      </c>
      <c r="D145" s="307">
        <v>999.99</v>
      </c>
    </row>
    <row r="146" spans="1:4" s="13" customFormat="1" ht="13.5" customHeight="1">
      <c r="A146" s="89">
        <v>9</v>
      </c>
      <c r="B146" s="21" t="s">
        <v>351</v>
      </c>
      <c r="C146" s="261">
        <v>2014</v>
      </c>
      <c r="D146" s="307">
        <v>999.99</v>
      </c>
    </row>
    <row r="147" spans="1:4" s="13" customFormat="1" ht="13.5" customHeight="1">
      <c r="A147" s="89">
        <v>10</v>
      </c>
      <c r="B147" s="21" t="s">
        <v>351</v>
      </c>
      <c r="C147" s="261">
        <v>2014</v>
      </c>
      <c r="D147" s="307">
        <v>999.99</v>
      </c>
    </row>
    <row r="148" spans="1:4" s="13" customFormat="1" ht="13.5" customHeight="1" thickBot="1">
      <c r="A148" s="90">
        <v>11</v>
      </c>
      <c r="B148" s="38" t="s">
        <v>351</v>
      </c>
      <c r="C148" s="308">
        <v>2014</v>
      </c>
      <c r="D148" s="309">
        <v>999.99</v>
      </c>
    </row>
    <row r="149" spans="1:4" s="13" customFormat="1" ht="13.5" customHeight="1" thickBot="1">
      <c r="A149" s="209"/>
      <c r="B149" s="210" t="s">
        <v>0</v>
      </c>
      <c r="C149" s="211"/>
      <c r="D149" s="218">
        <f>SUM(D138:D148)</f>
        <v>19782.950000000004</v>
      </c>
    </row>
    <row r="150" spans="1:4" s="13" customFormat="1" ht="13.5" customHeight="1" thickBot="1">
      <c r="A150" s="529" t="s">
        <v>339</v>
      </c>
      <c r="B150" s="530"/>
      <c r="C150" s="530"/>
      <c r="D150" s="531"/>
    </row>
    <row r="151" spans="1:4" s="13" customFormat="1" ht="13.5" customHeight="1">
      <c r="A151" s="106">
        <v>1</v>
      </c>
      <c r="B151" s="93" t="s">
        <v>357</v>
      </c>
      <c r="C151" s="213">
        <v>2010</v>
      </c>
      <c r="D151" s="214">
        <v>6247</v>
      </c>
    </row>
    <row r="152" spans="1:4" s="13" customFormat="1" ht="13.5" customHeight="1">
      <c r="A152" s="89">
        <v>2</v>
      </c>
      <c r="B152" s="1" t="s">
        <v>353</v>
      </c>
      <c r="C152" s="219">
        <v>2011</v>
      </c>
      <c r="D152" s="220">
        <v>1197</v>
      </c>
    </row>
    <row r="153" spans="1:4" s="13" customFormat="1" ht="13.5" customHeight="1">
      <c r="A153" s="89">
        <v>3</v>
      </c>
      <c r="B153" s="1" t="s">
        <v>358</v>
      </c>
      <c r="C153" s="219">
        <v>2012</v>
      </c>
      <c r="D153" s="220">
        <v>1423</v>
      </c>
    </row>
    <row r="154" spans="1:4" s="13" customFormat="1" ht="13.5" customHeight="1" thickBot="1">
      <c r="A154" s="90">
        <v>4</v>
      </c>
      <c r="B154" s="33" t="s">
        <v>351</v>
      </c>
      <c r="C154" s="222">
        <v>2013</v>
      </c>
      <c r="D154" s="224">
        <v>2339</v>
      </c>
    </row>
    <row r="155" spans="1:4" s="13" customFormat="1" ht="17.25" customHeight="1" thickBot="1">
      <c r="A155" s="209"/>
      <c r="B155" s="210" t="s">
        <v>0</v>
      </c>
      <c r="C155" s="211"/>
      <c r="D155" s="244">
        <f>SUM(D151:D154)</f>
        <v>11206</v>
      </c>
    </row>
    <row r="156" spans="1:4" s="13" customFormat="1" ht="15.75" customHeight="1" thickBot="1">
      <c r="A156" s="529" t="s">
        <v>341</v>
      </c>
      <c r="B156" s="530"/>
      <c r="C156" s="530"/>
      <c r="D156" s="531"/>
    </row>
    <row r="157" spans="1:4" s="13" customFormat="1" ht="17.25" customHeight="1">
      <c r="A157" s="202">
        <v>1</v>
      </c>
      <c r="B157" s="203" t="s">
        <v>359</v>
      </c>
      <c r="C157" s="204">
        <v>2011</v>
      </c>
      <c r="D157" s="310">
        <v>1899</v>
      </c>
    </row>
    <row r="158" spans="1:4" s="13" customFormat="1" ht="13.5" customHeight="1" thickBot="1">
      <c r="A158" s="195">
        <v>2</v>
      </c>
      <c r="B158" s="232" t="s">
        <v>353</v>
      </c>
      <c r="C158" s="233">
        <v>2013</v>
      </c>
      <c r="D158" s="311">
        <v>1500</v>
      </c>
    </row>
    <row r="159" spans="1:4" s="13" customFormat="1" ht="13.5" customHeight="1" thickBot="1">
      <c r="A159" s="245"/>
      <c r="B159" s="246" t="s">
        <v>0</v>
      </c>
      <c r="C159" s="247"/>
      <c r="D159" s="248">
        <f>SUM(D157:D158)</f>
        <v>3399</v>
      </c>
    </row>
    <row r="160" spans="1:4" s="13" customFormat="1" ht="13.5" customHeight="1" thickBot="1">
      <c r="A160" s="526" t="s">
        <v>345</v>
      </c>
      <c r="B160" s="527"/>
      <c r="C160" s="527"/>
      <c r="D160" s="528"/>
    </row>
    <row r="161" spans="1:4" s="13" customFormat="1" ht="13.5" customHeight="1">
      <c r="A161" s="249">
        <v>1</v>
      </c>
      <c r="B161" s="169" t="s">
        <v>596</v>
      </c>
      <c r="C161" s="168">
        <v>2014</v>
      </c>
      <c r="D161" s="167">
        <v>2225</v>
      </c>
    </row>
    <row r="162" spans="1:4" s="13" customFormat="1" ht="13.5" customHeight="1">
      <c r="A162" s="250">
        <v>2</v>
      </c>
      <c r="B162" s="153" t="s">
        <v>724</v>
      </c>
      <c r="C162" s="143">
        <v>2014</v>
      </c>
      <c r="D162" s="166">
        <v>1990</v>
      </c>
    </row>
    <row r="163" spans="1:4" s="13" customFormat="1" ht="13.5" customHeight="1" thickBot="1">
      <c r="A163" s="460">
        <v>3</v>
      </c>
      <c r="B163" s="461" t="s">
        <v>724</v>
      </c>
      <c r="C163" s="462">
        <v>2014</v>
      </c>
      <c r="D163" s="463">
        <v>1990</v>
      </c>
    </row>
    <row r="164" spans="1:4" s="13" customFormat="1" ht="13.5" customHeight="1" thickBot="1">
      <c r="A164" s="372"/>
      <c r="B164" s="373" t="s">
        <v>0</v>
      </c>
      <c r="C164" s="374"/>
      <c r="D164" s="375">
        <f>SUM(D161:D163)</f>
        <v>6205</v>
      </c>
    </row>
    <row r="165" spans="1:4" s="13" customFormat="1" ht="13.5" customHeight="1" thickBot="1">
      <c r="A165" s="542" t="s">
        <v>360</v>
      </c>
      <c r="B165" s="543"/>
      <c r="C165" s="543"/>
      <c r="D165" s="544"/>
    </row>
    <row r="166" spans="1:4" s="13" customFormat="1" ht="13.5" customHeight="1" thickBot="1">
      <c r="A166" s="372"/>
      <c r="B166" s="373" t="s">
        <v>0</v>
      </c>
      <c r="C166" s="374"/>
      <c r="D166" s="375">
        <v>0</v>
      </c>
    </row>
    <row r="167" spans="1:4" s="13" customFormat="1" ht="13.5" customHeight="1">
      <c r="A167" s="251"/>
      <c r="B167" s="251"/>
      <c r="C167" s="20"/>
      <c r="D167" s="252"/>
    </row>
    <row r="168" spans="1:4" s="13" customFormat="1" ht="13.5" customHeight="1" thickBot="1">
      <c r="A168" s="251"/>
      <c r="B168" s="251"/>
      <c r="C168" s="20"/>
      <c r="D168" s="252"/>
    </row>
    <row r="169" spans="1:4" s="13" customFormat="1" ht="13.5" customHeight="1" thickBot="1">
      <c r="A169" s="532" t="s">
        <v>698</v>
      </c>
      <c r="B169" s="533"/>
      <c r="C169" s="533"/>
      <c r="D169" s="534"/>
    </row>
    <row r="170" spans="1:4" s="13" customFormat="1" ht="27" thickBot="1">
      <c r="A170" s="199" t="s">
        <v>24</v>
      </c>
      <c r="B170" s="200" t="s">
        <v>32</v>
      </c>
      <c r="C170" s="200" t="s">
        <v>33</v>
      </c>
      <c r="D170" s="201" t="s">
        <v>34</v>
      </c>
    </row>
    <row r="171" spans="1:4" s="13" customFormat="1" ht="13.5" customHeight="1" thickBot="1">
      <c r="A171" s="526" t="s">
        <v>315</v>
      </c>
      <c r="B171" s="527"/>
      <c r="C171" s="527"/>
      <c r="D171" s="528"/>
    </row>
    <row r="172" spans="1:4" s="13" customFormat="1" ht="13.5" customHeight="1" thickBot="1">
      <c r="A172" s="367">
        <v>1</v>
      </c>
      <c r="B172" s="368" t="s">
        <v>699</v>
      </c>
      <c r="C172" s="369">
        <v>2013</v>
      </c>
      <c r="D172" s="370">
        <v>54567.77</v>
      </c>
    </row>
    <row r="173" spans="1:4" s="13" customFormat="1" ht="13.5" customHeight="1" thickBot="1">
      <c r="A173" s="209"/>
      <c r="B173" s="210" t="s">
        <v>0</v>
      </c>
      <c r="C173" s="371"/>
      <c r="D173" s="212">
        <f>SUM(D172:D172)</f>
        <v>54567.77</v>
      </c>
    </row>
    <row r="174" spans="1:4" s="13" customFormat="1" ht="13.5" customHeight="1">
      <c r="A174" s="251"/>
      <c r="B174" s="251"/>
      <c r="C174" s="20"/>
      <c r="D174" s="252"/>
    </row>
    <row r="175" spans="1:4" s="13" customFormat="1" ht="14.25" customHeight="1" thickBot="1">
      <c r="A175" s="19"/>
      <c r="B175" s="19"/>
      <c r="C175" s="20"/>
      <c r="D175" s="312"/>
    </row>
    <row r="176" spans="1:4" s="13" customFormat="1" ht="14.25" customHeight="1" thickBot="1">
      <c r="A176" s="532" t="s">
        <v>361</v>
      </c>
      <c r="B176" s="533"/>
      <c r="C176" s="533"/>
      <c r="D176" s="534"/>
    </row>
    <row r="177" spans="1:4" s="13" customFormat="1" ht="27" thickBot="1">
      <c r="A177" s="199" t="s">
        <v>24</v>
      </c>
      <c r="B177" s="200" t="s">
        <v>32</v>
      </c>
      <c r="C177" s="200" t="s">
        <v>33</v>
      </c>
      <c r="D177" s="201" t="s">
        <v>34</v>
      </c>
    </row>
    <row r="178" spans="1:4" s="13" customFormat="1" ht="14.25" customHeight="1" thickBot="1">
      <c r="A178" s="529" t="s">
        <v>362</v>
      </c>
      <c r="B178" s="530"/>
      <c r="C178" s="530"/>
      <c r="D178" s="531"/>
    </row>
    <row r="179" spans="1:4" s="13" customFormat="1" ht="14.25" customHeight="1" thickBot="1">
      <c r="A179" s="267"/>
      <c r="B179" s="268" t="s">
        <v>363</v>
      </c>
      <c r="C179" s="313"/>
      <c r="D179" s="270">
        <v>10000</v>
      </c>
    </row>
    <row r="180" spans="1:4" s="17" customFormat="1" ht="14.25" customHeight="1">
      <c r="A180" s="101"/>
      <c r="B180" s="101"/>
      <c r="C180" s="102"/>
      <c r="D180" s="103"/>
    </row>
    <row r="181" spans="1:4" s="17" customFormat="1" ht="14.25" customHeight="1">
      <c r="A181" s="101"/>
      <c r="B181" s="101"/>
      <c r="C181" s="102"/>
      <c r="D181" s="103"/>
    </row>
    <row r="182" spans="1:4" s="13" customFormat="1" ht="12.75">
      <c r="A182" s="19"/>
      <c r="B182" s="19"/>
      <c r="C182" s="20"/>
      <c r="D182" s="34"/>
    </row>
    <row r="183" spans="1:4" s="13" customFormat="1" ht="12.75">
      <c r="A183" s="19"/>
      <c r="B183" s="19"/>
      <c r="C183" s="20"/>
      <c r="D183" s="34"/>
    </row>
    <row r="184" spans="1:4" s="13" customFormat="1" ht="12.75">
      <c r="A184" s="19"/>
      <c r="B184" s="535" t="s">
        <v>36</v>
      </c>
      <c r="C184" s="535"/>
      <c r="D184" s="50">
        <f>SUM(D41,D45,D53,D62,D69,D73,D79,D88,D96)</f>
        <v>159114.48</v>
      </c>
    </row>
    <row r="185" spans="1:4" s="13" customFormat="1" ht="12.75">
      <c r="A185" s="19"/>
      <c r="B185" s="535" t="s">
        <v>37</v>
      </c>
      <c r="C185" s="535"/>
      <c r="D185" s="50">
        <f>SUM(D106,D111,D120,D128,D131,D136,D149,D155,D159,D164,)</f>
        <v>82143.94</v>
      </c>
    </row>
    <row r="186" spans="1:4" s="13" customFormat="1" ht="12.75">
      <c r="A186" s="19"/>
      <c r="B186" s="524" t="s">
        <v>700</v>
      </c>
      <c r="C186" s="525"/>
      <c r="D186" s="50">
        <f>SUM(D173)</f>
        <v>54567.77</v>
      </c>
    </row>
    <row r="187" spans="1:4" s="13" customFormat="1" ht="12.75">
      <c r="A187" s="19"/>
      <c r="B187" s="535" t="s">
        <v>628</v>
      </c>
      <c r="C187" s="535"/>
      <c r="D187" s="50">
        <f>SUM(D179)</f>
        <v>10000</v>
      </c>
    </row>
    <row r="188" spans="1:4" s="13" customFormat="1" ht="12.75">
      <c r="A188" s="19"/>
      <c r="B188" s="19"/>
      <c r="C188" s="20"/>
      <c r="D188" s="34"/>
    </row>
    <row r="189" spans="1:4" s="13" customFormat="1" ht="12.75">
      <c r="A189" s="19"/>
      <c r="B189" s="19"/>
      <c r="C189" s="20"/>
      <c r="D189" s="34"/>
    </row>
    <row r="190" spans="1:4" s="13" customFormat="1" ht="12.75">
      <c r="A190" s="19"/>
      <c r="B190" s="19"/>
      <c r="C190" s="20"/>
      <c r="D190" s="34"/>
    </row>
    <row r="191" spans="1:4" s="13" customFormat="1" ht="12.75">
      <c r="A191" s="19"/>
      <c r="B191" s="19"/>
      <c r="C191" s="20"/>
      <c r="D191" s="34"/>
    </row>
    <row r="192" spans="1:4" s="13" customFormat="1" ht="12.75">
      <c r="A192" s="19"/>
      <c r="B192" s="19"/>
      <c r="C192" s="20"/>
      <c r="D192" s="34"/>
    </row>
    <row r="193" spans="1:4" s="13" customFormat="1" ht="12.75">
      <c r="A193" s="19"/>
      <c r="B193" s="19"/>
      <c r="C193" s="20"/>
      <c r="D193" s="34"/>
    </row>
    <row r="194" spans="1:4" s="13" customFormat="1" ht="12.75">
      <c r="A194" s="19"/>
      <c r="B194" s="19"/>
      <c r="C194" s="20"/>
      <c r="D194" s="34"/>
    </row>
    <row r="195" spans="1:4" s="13" customFormat="1" ht="12.75">
      <c r="A195" s="19"/>
      <c r="B195" s="19"/>
      <c r="C195" s="20"/>
      <c r="D195" s="34"/>
    </row>
    <row r="196" spans="1:4" s="13" customFormat="1" ht="12.75">
      <c r="A196" s="19"/>
      <c r="B196" s="19"/>
      <c r="C196" s="20"/>
      <c r="D196" s="34"/>
    </row>
    <row r="197" spans="1:4" s="13" customFormat="1" ht="12.75">
      <c r="A197" s="19"/>
      <c r="B197" s="19"/>
      <c r="C197" s="20"/>
      <c r="D197" s="34"/>
    </row>
    <row r="198" spans="1:4" s="13" customFormat="1" ht="12.75">
      <c r="A198" s="19"/>
      <c r="B198" s="19"/>
      <c r="C198" s="20"/>
      <c r="D198" s="34"/>
    </row>
    <row r="199" spans="1:4" s="13" customFormat="1" ht="12.75">
      <c r="A199" s="19"/>
      <c r="B199" s="19"/>
      <c r="C199" s="20"/>
      <c r="D199" s="34"/>
    </row>
    <row r="200" spans="1:4" s="13" customFormat="1" ht="12.75">
      <c r="A200" s="19"/>
      <c r="B200" s="19"/>
      <c r="C200" s="20"/>
      <c r="D200" s="34"/>
    </row>
    <row r="201" spans="1:4" s="13" customFormat="1" ht="14.25" customHeight="1">
      <c r="A201" s="19"/>
      <c r="B201" s="19"/>
      <c r="C201" s="20"/>
      <c r="D201" s="34"/>
    </row>
    <row r="202" spans="1:4" ht="12.75">
      <c r="A202" s="19"/>
      <c r="C202" s="20"/>
      <c r="D202" s="34"/>
    </row>
    <row r="203" spans="1:4" s="17" customFormat="1" ht="12.75">
      <c r="A203" s="19"/>
      <c r="B203" s="19"/>
      <c r="C203" s="20"/>
      <c r="D203" s="34"/>
    </row>
    <row r="204" spans="1:4" s="17" customFormat="1" ht="12.75">
      <c r="A204" s="19"/>
      <c r="B204" s="19"/>
      <c r="C204" s="20"/>
      <c r="D204" s="34"/>
    </row>
    <row r="205" spans="1:4" s="17" customFormat="1" ht="18" customHeight="1">
      <c r="A205" s="19"/>
      <c r="B205" s="19"/>
      <c r="C205" s="20"/>
      <c r="D205" s="34"/>
    </row>
    <row r="206" spans="1:4" ht="12.75">
      <c r="A206" s="19"/>
      <c r="C206" s="20"/>
      <c r="D206" s="34"/>
    </row>
    <row r="207" spans="1:4" s="7" customFormat="1" ht="12.75">
      <c r="A207" s="19"/>
      <c r="B207" s="19"/>
      <c r="C207" s="20"/>
      <c r="D207" s="34"/>
    </row>
    <row r="208" spans="1:4" s="7" customFormat="1" ht="12.75">
      <c r="A208" s="19"/>
      <c r="B208" s="19"/>
      <c r="C208" s="20"/>
      <c r="D208" s="34"/>
    </row>
    <row r="209" spans="1:4" ht="12.75">
      <c r="A209" s="19"/>
      <c r="C209" s="20"/>
      <c r="D209" s="34"/>
    </row>
    <row r="210" spans="1:4" s="13" customFormat="1" ht="12.75">
      <c r="A210" s="19"/>
      <c r="B210" s="19"/>
      <c r="C210" s="20"/>
      <c r="D210" s="34"/>
    </row>
    <row r="211" spans="1:4" s="13" customFormat="1" ht="12.75">
      <c r="A211" s="19"/>
      <c r="B211" s="19"/>
      <c r="C211" s="20"/>
      <c r="D211" s="34"/>
    </row>
    <row r="212" spans="1:4" s="13" customFormat="1" ht="12.75">
      <c r="A212" s="19"/>
      <c r="B212" s="19"/>
      <c r="C212" s="20"/>
      <c r="D212" s="34"/>
    </row>
    <row r="213" spans="1:4" s="13" customFormat="1" ht="12.75">
      <c r="A213" s="19"/>
      <c r="B213" s="19"/>
      <c r="C213" s="20"/>
      <c r="D213" s="34"/>
    </row>
    <row r="214" spans="1:4" s="13" customFormat="1" ht="12.75">
      <c r="A214" s="19"/>
      <c r="B214" s="19"/>
      <c r="C214" s="20"/>
      <c r="D214" s="34"/>
    </row>
    <row r="215" spans="1:4" s="13" customFormat="1" ht="12.75">
      <c r="A215" s="19"/>
      <c r="B215" s="19"/>
      <c r="C215" s="20"/>
      <c r="D215" s="34"/>
    </row>
    <row r="216" spans="1:4" s="13" customFormat="1" ht="12.75">
      <c r="A216" s="19"/>
      <c r="B216" s="19"/>
      <c r="C216" s="20"/>
      <c r="D216" s="34"/>
    </row>
    <row r="217" spans="1:4" s="13" customFormat="1" ht="12.75">
      <c r="A217" s="19"/>
      <c r="B217" s="19"/>
      <c r="C217" s="20"/>
      <c r="D217" s="34"/>
    </row>
    <row r="218" spans="1:4" s="13" customFormat="1" ht="12.75">
      <c r="A218" s="19"/>
      <c r="B218" s="19"/>
      <c r="C218" s="20"/>
      <c r="D218" s="34"/>
    </row>
    <row r="219" spans="1:4" s="13" customFormat="1" ht="12.75">
      <c r="A219" s="19"/>
      <c r="B219" s="19"/>
      <c r="C219" s="20"/>
      <c r="D219" s="34"/>
    </row>
    <row r="220" spans="1:4" s="7" customFormat="1" ht="12.75">
      <c r="A220" s="19"/>
      <c r="B220" s="19"/>
      <c r="C220" s="20"/>
      <c r="D220" s="34"/>
    </row>
    <row r="221" spans="1:4" ht="12.75">
      <c r="A221" s="19"/>
      <c r="C221" s="20"/>
      <c r="D221" s="34"/>
    </row>
    <row r="222" spans="1:4" ht="12.75">
      <c r="A222" s="19"/>
      <c r="C222" s="20"/>
      <c r="D222" s="34"/>
    </row>
    <row r="223" spans="1:4" ht="12.75">
      <c r="A223" s="19"/>
      <c r="C223" s="20"/>
      <c r="D223" s="34"/>
    </row>
    <row r="224" spans="1:4" ht="12.75">
      <c r="A224" s="19"/>
      <c r="C224" s="20"/>
      <c r="D224" s="34"/>
    </row>
    <row r="225" spans="1:4" ht="12.75">
      <c r="A225" s="19"/>
      <c r="C225" s="20"/>
      <c r="D225" s="34"/>
    </row>
    <row r="226" spans="1:4" ht="12.75">
      <c r="A226" s="19"/>
      <c r="C226" s="20"/>
      <c r="D226" s="34"/>
    </row>
    <row r="227" spans="1:4" ht="12.75">
      <c r="A227" s="19"/>
      <c r="C227" s="20"/>
      <c r="D227" s="34"/>
    </row>
    <row r="228" spans="1:4" ht="12.75">
      <c r="A228" s="19"/>
      <c r="C228" s="20"/>
      <c r="D228" s="34"/>
    </row>
    <row r="229" spans="1:4" ht="12.75">
      <c r="A229" s="19"/>
      <c r="C229" s="20"/>
      <c r="D229" s="34"/>
    </row>
    <row r="230" spans="1:4" ht="12.75">
      <c r="A230" s="19"/>
      <c r="C230" s="20"/>
      <c r="D230" s="34"/>
    </row>
    <row r="231" spans="1:4" ht="12.75">
      <c r="A231" s="19"/>
      <c r="C231" s="20"/>
      <c r="D231" s="34"/>
    </row>
    <row r="232" spans="1:4" ht="12.75">
      <c r="A232" s="19"/>
      <c r="C232" s="20"/>
      <c r="D232" s="34"/>
    </row>
    <row r="233" spans="1:4" ht="14.25" customHeight="1">
      <c r="A233" s="19"/>
      <c r="C233" s="20"/>
      <c r="D233" s="34"/>
    </row>
    <row r="234" spans="1:4" ht="12.75">
      <c r="A234" s="19"/>
      <c r="C234" s="20"/>
      <c r="D234" s="34"/>
    </row>
    <row r="235" spans="1:4" ht="12.75">
      <c r="A235" s="19"/>
      <c r="C235" s="20"/>
      <c r="D235" s="34"/>
    </row>
    <row r="236" spans="1:4" ht="14.25" customHeight="1">
      <c r="A236" s="19"/>
      <c r="C236" s="20"/>
      <c r="D236" s="34"/>
    </row>
    <row r="237" spans="1:4" ht="12.75">
      <c r="A237" s="19"/>
      <c r="C237" s="20"/>
      <c r="D237" s="34"/>
    </row>
    <row r="238" spans="1:4" s="7" customFormat="1" ht="12.75">
      <c r="A238" s="19"/>
      <c r="B238" s="19"/>
      <c r="C238" s="20"/>
      <c r="D238" s="34"/>
    </row>
    <row r="239" spans="1:4" s="7" customFormat="1" ht="12.75">
      <c r="A239" s="19"/>
      <c r="B239" s="19"/>
      <c r="C239" s="20"/>
      <c r="D239" s="34"/>
    </row>
    <row r="240" spans="1:4" s="7" customFormat="1" ht="12.75">
      <c r="A240" s="19"/>
      <c r="B240" s="19"/>
      <c r="C240" s="20"/>
      <c r="D240" s="34"/>
    </row>
    <row r="241" spans="1:4" s="7" customFormat="1" ht="12.75">
      <c r="A241" s="19"/>
      <c r="B241" s="19"/>
      <c r="C241" s="20"/>
      <c r="D241" s="34"/>
    </row>
    <row r="242" spans="1:4" s="7" customFormat="1" ht="12.75">
      <c r="A242" s="19"/>
      <c r="B242" s="19"/>
      <c r="C242" s="20"/>
      <c r="D242" s="34"/>
    </row>
    <row r="243" spans="1:4" s="7" customFormat="1" ht="12.75">
      <c r="A243" s="19"/>
      <c r="B243" s="19"/>
      <c r="C243" s="20"/>
      <c r="D243" s="34"/>
    </row>
    <row r="244" spans="1:4" s="7" customFormat="1" ht="12.75">
      <c r="A244" s="19"/>
      <c r="B244" s="19"/>
      <c r="C244" s="20"/>
      <c r="D244" s="34"/>
    </row>
    <row r="245" spans="1:4" ht="12.75" customHeight="1">
      <c r="A245" s="19"/>
      <c r="C245" s="20"/>
      <c r="D245" s="34"/>
    </row>
    <row r="246" spans="1:4" s="13" customFormat="1" ht="12.75">
      <c r="A246" s="19"/>
      <c r="B246" s="19"/>
      <c r="C246" s="20"/>
      <c r="D246" s="34"/>
    </row>
    <row r="247" spans="1:4" s="13" customFormat="1" ht="12.75">
      <c r="A247" s="19"/>
      <c r="B247" s="19"/>
      <c r="C247" s="20"/>
      <c r="D247" s="34"/>
    </row>
    <row r="248" spans="1:4" s="13" customFormat="1" ht="12.75">
      <c r="A248" s="19"/>
      <c r="B248" s="19"/>
      <c r="C248" s="20"/>
      <c r="D248" s="34"/>
    </row>
    <row r="249" spans="1:4" s="13" customFormat="1" ht="12.75">
      <c r="A249" s="19"/>
      <c r="B249" s="19"/>
      <c r="C249" s="20"/>
      <c r="D249" s="34"/>
    </row>
    <row r="250" spans="1:4" s="13" customFormat="1" ht="12.75">
      <c r="A250" s="19"/>
      <c r="B250" s="19"/>
      <c r="C250" s="20"/>
      <c r="D250" s="34"/>
    </row>
    <row r="251" spans="1:4" s="13" customFormat="1" ht="12.75">
      <c r="A251" s="19"/>
      <c r="B251" s="19"/>
      <c r="C251" s="20"/>
      <c r="D251" s="34"/>
    </row>
    <row r="252" spans="1:4" s="13" customFormat="1" ht="12.75">
      <c r="A252" s="19"/>
      <c r="B252" s="19"/>
      <c r="C252" s="20"/>
      <c r="D252" s="34"/>
    </row>
    <row r="253" spans="1:4" s="13" customFormat="1" ht="18" customHeight="1">
      <c r="A253" s="19"/>
      <c r="B253" s="19"/>
      <c r="C253" s="20"/>
      <c r="D253" s="34"/>
    </row>
    <row r="254" spans="1:4" ht="12.75">
      <c r="A254" s="19"/>
      <c r="C254" s="20"/>
      <c r="D254" s="34"/>
    </row>
    <row r="255" spans="1:4" s="7" customFormat="1" ht="12.75">
      <c r="A255" s="19"/>
      <c r="B255" s="19"/>
      <c r="C255" s="20"/>
      <c r="D255" s="34"/>
    </row>
    <row r="256" spans="1:4" s="7" customFormat="1" ht="12.75">
      <c r="A256" s="19"/>
      <c r="B256" s="19"/>
      <c r="C256" s="20"/>
      <c r="D256" s="34"/>
    </row>
    <row r="257" spans="1:4" s="7" customFormat="1" ht="12.75">
      <c r="A257" s="19"/>
      <c r="B257" s="19"/>
      <c r="C257" s="20"/>
      <c r="D257" s="34"/>
    </row>
    <row r="258" spans="1:4" ht="12.75" customHeight="1">
      <c r="A258" s="19"/>
      <c r="C258" s="20"/>
      <c r="D258" s="34"/>
    </row>
    <row r="259" spans="1:4" s="7" customFormat="1" ht="12.75">
      <c r="A259" s="19"/>
      <c r="B259" s="19"/>
      <c r="C259" s="20"/>
      <c r="D259" s="34"/>
    </row>
    <row r="260" spans="1:4" s="7" customFormat="1" ht="12.75">
      <c r="A260" s="19"/>
      <c r="B260" s="19"/>
      <c r="C260" s="20"/>
      <c r="D260" s="34"/>
    </row>
    <row r="261" spans="1:4" s="7" customFormat="1" ht="12.75">
      <c r="A261" s="19"/>
      <c r="B261" s="19"/>
      <c r="C261" s="20"/>
      <c r="D261" s="34"/>
    </row>
    <row r="262" spans="1:4" s="7" customFormat="1" ht="12.75">
      <c r="A262" s="19"/>
      <c r="B262" s="19"/>
      <c r="C262" s="20"/>
      <c r="D262" s="34"/>
    </row>
    <row r="263" spans="1:4" s="7" customFormat="1" ht="12.75">
      <c r="A263" s="19"/>
      <c r="B263" s="19"/>
      <c r="C263" s="20"/>
      <c r="D263" s="34"/>
    </row>
    <row r="264" spans="1:4" s="7" customFormat="1" ht="12.75">
      <c r="A264" s="19"/>
      <c r="B264" s="19"/>
      <c r="C264" s="20"/>
      <c r="D264" s="34"/>
    </row>
    <row r="265" spans="1:4" ht="12.75">
      <c r="A265" s="19"/>
      <c r="C265" s="20"/>
      <c r="D265" s="34"/>
    </row>
    <row r="266" spans="1:4" ht="12.75">
      <c r="A266" s="19"/>
      <c r="C266" s="20"/>
      <c r="D266" s="34"/>
    </row>
    <row r="267" spans="1:4" ht="12.75">
      <c r="A267" s="19"/>
      <c r="C267" s="20"/>
      <c r="D267" s="34"/>
    </row>
    <row r="268" spans="1:4" ht="14.25" customHeight="1">
      <c r="A268" s="19"/>
      <c r="C268" s="20"/>
      <c r="D268" s="34"/>
    </row>
    <row r="269" spans="1:4" ht="12.75">
      <c r="A269" s="19"/>
      <c r="C269" s="20"/>
      <c r="D269" s="34"/>
    </row>
    <row r="270" spans="1:4" ht="12.75">
      <c r="A270" s="19"/>
      <c r="C270" s="20"/>
      <c r="D270" s="34"/>
    </row>
    <row r="271" spans="1:4" ht="12.75">
      <c r="A271" s="19"/>
      <c r="C271" s="20"/>
      <c r="D271" s="34"/>
    </row>
    <row r="272" spans="1:4" ht="12.75">
      <c r="A272" s="19"/>
      <c r="C272" s="20"/>
      <c r="D272" s="34"/>
    </row>
    <row r="273" spans="1:4" ht="12.75">
      <c r="A273" s="19"/>
      <c r="C273" s="20"/>
      <c r="D273" s="34"/>
    </row>
    <row r="274" spans="1:4" ht="12.75">
      <c r="A274" s="19"/>
      <c r="C274" s="20"/>
      <c r="D274" s="34"/>
    </row>
    <row r="275" spans="1:4" ht="12.75">
      <c r="A275" s="19"/>
      <c r="C275" s="20"/>
      <c r="D275" s="34"/>
    </row>
    <row r="276" spans="1:4" ht="12.75">
      <c r="A276" s="19"/>
      <c r="C276" s="20"/>
      <c r="D276" s="34"/>
    </row>
    <row r="277" spans="1:4" ht="12.75">
      <c r="A277" s="19"/>
      <c r="C277" s="20"/>
      <c r="D277" s="34"/>
    </row>
    <row r="278" spans="1:4" ht="12.75">
      <c r="A278" s="19"/>
      <c r="C278" s="20"/>
      <c r="D278" s="34"/>
    </row>
    <row r="279" spans="1:4" ht="12.75">
      <c r="A279" s="19"/>
      <c r="C279" s="20"/>
      <c r="D279" s="34"/>
    </row>
    <row r="280" spans="1:4" ht="12.75">
      <c r="A280" s="19"/>
      <c r="C280" s="20"/>
      <c r="D280" s="34"/>
    </row>
    <row r="281" spans="1:4" ht="12.75">
      <c r="A281" s="19"/>
      <c r="C281" s="20"/>
      <c r="D281" s="34"/>
    </row>
    <row r="282" spans="1:4" ht="12.75">
      <c r="A282" s="19"/>
      <c r="C282" s="20"/>
      <c r="D282" s="34"/>
    </row>
    <row r="283" spans="1:4" ht="12.75">
      <c r="A283" s="19"/>
      <c r="C283" s="20"/>
      <c r="D283" s="34"/>
    </row>
    <row r="284" spans="1:4" ht="12.75">
      <c r="A284" s="19"/>
      <c r="C284" s="20"/>
      <c r="D284" s="34"/>
    </row>
    <row r="285" spans="1:4" ht="12.75">
      <c r="A285" s="19"/>
      <c r="C285" s="20"/>
      <c r="D285" s="34"/>
    </row>
    <row r="286" spans="1:4" ht="12.75">
      <c r="A286" s="19"/>
      <c r="C286" s="20"/>
      <c r="D286" s="34"/>
    </row>
    <row r="287" spans="1:4" ht="12.75">
      <c r="A287" s="19"/>
      <c r="C287" s="20"/>
      <c r="D287" s="34"/>
    </row>
    <row r="288" spans="1:4" ht="12.75">
      <c r="A288" s="19"/>
      <c r="C288" s="20"/>
      <c r="D288" s="34"/>
    </row>
    <row r="289" spans="1:4" ht="12.75">
      <c r="A289" s="19"/>
      <c r="C289" s="20"/>
      <c r="D289" s="34"/>
    </row>
    <row r="290" spans="1:4" ht="12.75">
      <c r="A290" s="19"/>
      <c r="C290" s="20"/>
      <c r="D290" s="34"/>
    </row>
    <row r="291" spans="1:4" ht="12.75">
      <c r="A291" s="19"/>
      <c r="C291" s="20"/>
      <c r="D291" s="34"/>
    </row>
    <row r="292" spans="1:4" ht="12.75">
      <c r="A292" s="19"/>
      <c r="C292" s="20"/>
      <c r="D292" s="34"/>
    </row>
    <row r="293" spans="1:4" ht="12.75">
      <c r="A293" s="19"/>
      <c r="C293" s="20"/>
      <c r="D293" s="34"/>
    </row>
    <row r="294" spans="1:4" ht="12.75">
      <c r="A294" s="19"/>
      <c r="C294" s="20"/>
      <c r="D294" s="34"/>
    </row>
    <row r="295" spans="1:4" ht="12.75">
      <c r="A295" s="19"/>
      <c r="C295" s="20"/>
      <c r="D295" s="34"/>
    </row>
    <row r="296" spans="1:4" ht="12.75">
      <c r="A296" s="19"/>
      <c r="C296" s="20"/>
      <c r="D296" s="34"/>
    </row>
    <row r="297" spans="1:4" ht="12.75">
      <c r="A297" s="19"/>
      <c r="C297" s="20"/>
      <c r="D297" s="34"/>
    </row>
    <row r="298" spans="1:4" ht="12.75">
      <c r="A298" s="19"/>
      <c r="C298" s="20"/>
      <c r="D298" s="34"/>
    </row>
    <row r="299" spans="1:4" ht="12.75">
      <c r="A299" s="19"/>
      <c r="C299" s="20"/>
      <c r="D299" s="34"/>
    </row>
    <row r="300" spans="1:4" ht="12.75">
      <c r="A300" s="19"/>
      <c r="C300" s="20"/>
      <c r="D300" s="34"/>
    </row>
    <row r="301" spans="1:4" s="13" customFormat="1" ht="12.75">
      <c r="A301" s="19"/>
      <c r="B301" s="19"/>
      <c r="C301" s="20"/>
      <c r="D301" s="34"/>
    </row>
    <row r="302" spans="1:4" s="13" customFormat="1" ht="12.75">
      <c r="A302" s="19"/>
      <c r="B302" s="19"/>
      <c r="C302" s="20"/>
      <c r="D302" s="34"/>
    </row>
    <row r="303" spans="1:4" s="13" customFormat="1" ht="12.75">
      <c r="A303" s="19"/>
      <c r="B303" s="19"/>
      <c r="C303" s="20"/>
      <c r="D303" s="34"/>
    </row>
    <row r="304" spans="1:4" s="13" customFormat="1" ht="12.75">
      <c r="A304" s="19"/>
      <c r="B304" s="19"/>
      <c r="C304" s="20"/>
      <c r="D304" s="34"/>
    </row>
    <row r="305" spans="1:4" s="13" customFormat="1" ht="12.75">
      <c r="A305" s="19"/>
      <c r="B305" s="19"/>
      <c r="C305" s="20"/>
      <c r="D305" s="34"/>
    </row>
    <row r="306" spans="1:4" s="13" customFormat="1" ht="12.75">
      <c r="A306" s="19"/>
      <c r="B306" s="19"/>
      <c r="C306" s="20"/>
      <c r="D306" s="34"/>
    </row>
    <row r="307" spans="1:4" s="13" customFormat="1" ht="12.75">
      <c r="A307" s="19"/>
      <c r="B307" s="19"/>
      <c r="C307" s="20"/>
      <c r="D307" s="34"/>
    </row>
    <row r="308" spans="1:4" s="13" customFormat="1" ht="12.75">
      <c r="A308" s="19"/>
      <c r="B308" s="19"/>
      <c r="C308" s="20"/>
      <c r="D308" s="34"/>
    </row>
    <row r="309" spans="1:4" s="13" customFormat="1" ht="12.75">
      <c r="A309" s="19"/>
      <c r="B309" s="19"/>
      <c r="C309" s="20"/>
      <c r="D309" s="34"/>
    </row>
    <row r="310" spans="1:4" s="13" customFormat="1" ht="12.75">
      <c r="A310" s="19"/>
      <c r="B310" s="19"/>
      <c r="C310" s="20"/>
      <c r="D310" s="34"/>
    </row>
    <row r="311" spans="1:4" s="13" customFormat="1" ht="12.75">
      <c r="A311" s="19"/>
      <c r="B311" s="19"/>
      <c r="C311" s="20"/>
      <c r="D311" s="34"/>
    </row>
    <row r="312" spans="1:4" s="13" customFormat="1" ht="12.75">
      <c r="A312" s="19"/>
      <c r="B312" s="19"/>
      <c r="C312" s="20"/>
      <c r="D312" s="34"/>
    </row>
    <row r="313" spans="1:4" s="13" customFormat="1" ht="12.75">
      <c r="A313" s="19"/>
      <c r="B313" s="19"/>
      <c r="C313" s="20"/>
      <c r="D313" s="34"/>
    </row>
    <row r="314" spans="1:4" s="13" customFormat="1" ht="12.75">
      <c r="A314" s="19"/>
      <c r="B314" s="19"/>
      <c r="C314" s="20"/>
      <c r="D314" s="34"/>
    </row>
    <row r="315" spans="1:4" s="13" customFormat="1" ht="12.75">
      <c r="A315" s="19"/>
      <c r="B315" s="19"/>
      <c r="C315" s="20"/>
      <c r="D315" s="34"/>
    </row>
    <row r="316" spans="1:4" s="13" customFormat="1" ht="12.75">
      <c r="A316" s="19"/>
      <c r="B316" s="19"/>
      <c r="C316" s="20"/>
      <c r="D316" s="34"/>
    </row>
    <row r="317" spans="1:4" s="13" customFormat="1" ht="12.75">
      <c r="A317" s="19"/>
      <c r="B317" s="19"/>
      <c r="C317" s="20"/>
      <c r="D317" s="34"/>
    </row>
    <row r="318" spans="1:4" s="13" customFormat="1" ht="12.75">
      <c r="A318" s="19"/>
      <c r="B318" s="19"/>
      <c r="C318" s="20"/>
      <c r="D318" s="34"/>
    </row>
    <row r="319" spans="1:4" s="13" customFormat="1" ht="12.75">
      <c r="A319" s="19"/>
      <c r="B319" s="19"/>
      <c r="C319" s="20"/>
      <c r="D319" s="34"/>
    </row>
    <row r="320" spans="1:4" s="13" customFormat="1" ht="12.75">
      <c r="A320" s="19"/>
      <c r="B320" s="19"/>
      <c r="C320" s="20"/>
      <c r="D320" s="34"/>
    </row>
    <row r="321" spans="1:4" s="13" customFormat="1" ht="12.75">
      <c r="A321" s="19"/>
      <c r="B321" s="19"/>
      <c r="C321" s="20"/>
      <c r="D321" s="34"/>
    </row>
    <row r="322" spans="1:4" s="13" customFormat="1" ht="12.75">
      <c r="A322" s="19"/>
      <c r="B322" s="19"/>
      <c r="C322" s="20"/>
      <c r="D322" s="34"/>
    </row>
    <row r="323" spans="1:4" s="13" customFormat="1" ht="12.75">
      <c r="A323" s="19"/>
      <c r="B323" s="19"/>
      <c r="C323" s="20"/>
      <c r="D323" s="34"/>
    </row>
    <row r="324" spans="1:4" s="13" customFormat="1" ht="12.75">
      <c r="A324" s="19"/>
      <c r="B324" s="19"/>
      <c r="C324" s="20"/>
      <c r="D324" s="34"/>
    </row>
    <row r="325" spans="1:4" s="13" customFormat="1" ht="12.75">
      <c r="A325" s="19"/>
      <c r="B325" s="19"/>
      <c r="C325" s="20"/>
      <c r="D325" s="34"/>
    </row>
    <row r="326" spans="1:4" s="13" customFormat="1" ht="12.75">
      <c r="A326" s="19"/>
      <c r="B326" s="19"/>
      <c r="C326" s="20"/>
      <c r="D326" s="34"/>
    </row>
    <row r="327" spans="1:4" s="13" customFormat="1" ht="12.75">
      <c r="A327" s="19"/>
      <c r="B327" s="19"/>
      <c r="C327" s="20"/>
      <c r="D327" s="34"/>
    </row>
    <row r="328" spans="1:4" s="13" customFormat="1" ht="12.75">
      <c r="A328" s="19"/>
      <c r="B328" s="19"/>
      <c r="C328" s="20"/>
      <c r="D328" s="34"/>
    </row>
    <row r="329" spans="1:4" s="13" customFormat="1" ht="18" customHeight="1">
      <c r="A329" s="19"/>
      <c r="B329" s="19"/>
      <c r="C329" s="20"/>
      <c r="D329" s="34"/>
    </row>
    <row r="330" spans="1:4" ht="12.75">
      <c r="A330" s="19"/>
      <c r="C330" s="20"/>
      <c r="D330" s="34"/>
    </row>
    <row r="331" spans="1:4" s="13" customFormat="1" ht="12.75">
      <c r="A331" s="19"/>
      <c r="B331" s="19"/>
      <c r="C331" s="20"/>
      <c r="D331" s="34"/>
    </row>
    <row r="332" spans="1:4" s="13" customFormat="1" ht="12.75">
      <c r="A332" s="19"/>
      <c r="B332" s="19"/>
      <c r="C332" s="20"/>
      <c r="D332" s="34"/>
    </row>
    <row r="333" spans="1:4" s="13" customFormat="1" ht="12.75">
      <c r="A333" s="19"/>
      <c r="B333" s="19"/>
      <c r="C333" s="20"/>
      <c r="D333" s="34"/>
    </row>
    <row r="334" spans="1:4" s="13" customFormat="1" ht="18" customHeight="1">
      <c r="A334" s="19"/>
      <c r="B334" s="19"/>
      <c r="C334" s="20"/>
      <c r="D334" s="34"/>
    </row>
    <row r="335" spans="1:4" ht="12.75">
      <c r="A335" s="19"/>
      <c r="C335" s="20"/>
      <c r="D335" s="34"/>
    </row>
    <row r="336" spans="1:4" ht="14.25" customHeight="1">
      <c r="A336" s="19"/>
      <c r="C336" s="20"/>
      <c r="D336" s="34"/>
    </row>
    <row r="337" spans="1:4" ht="14.25" customHeight="1">
      <c r="A337" s="19"/>
      <c r="C337" s="20"/>
      <c r="D337" s="34"/>
    </row>
    <row r="338" spans="1:4" ht="14.25" customHeight="1">
      <c r="A338" s="19"/>
      <c r="C338" s="20"/>
      <c r="D338" s="34"/>
    </row>
    <row r="339" spans="1:4" ht="12.75">
      <c r="A339" s="19"/>
      <c r="C339" s="20"/>
      <c r="D339" s="34"/>
    </row>
    <row r="340" spans="1:4" ht="14.25" customHeight="1">
      <c r="A340" s="19"/>
      <c r="C340" s="20"/>
      <c r="D340" s="34"/>
    </row>
    <row r="341" spans="1:4" ht="12.75">
      <c r="A341" s="19"/>
      <c r="C341" s="20"/>
      <c r="D341" s="34"/>
    </row>
    <row r="342" spans="1:4" ht="14.25" customHeight="1">
      <c r="A342" s="19"/>
      <c r="C342" s="20"/>
      <c r="D342" s="34"/>
    </row>
    <row r="343" spans="1:4" ht="12.75">
      <c r="A343" s="19"/>
      <c r="C343" s="20"/>
      <c r="D343" s="34"/>
    </row>
    <row r="344" spans="1:4" s="13" customFormat="1" ht="30" customHeight="1">
      <c r="A344" s="19"/>
      <c r="B344" s="19"/>
      <c r="C344" s="20"/>
      <c r="D344" s="34"/>
    </row>
    <row r="345" spans="1:4" s="13" customFormat="1" ht="12.75">
      <c r="A345" s="19"/>
      <c r="B345" s="19"/>
      <c r="C345" s="20"/>
      <c r="D345" s="34"/>
    </row>
    <row r="346" spans="1:4" s="13" customFormat="1" ht="12.75">
      <c r="A346" s="19"/>
      <c r="B346" s="19"/>
      <c r="C346" s="20"/>
      <c r="D346" s="34"/>
    </row>
    <row r="347" spans="1:4" s="13" customFormat="1" ht="12.75">
      <c r="A347" s="19"/>
      <c r="B347" s="19"/>
      <c r="C347" s="20"/>
      <c r="D347" s="34"/>
    </row>
    <row r="348" spans="1:4" s="13" customFormat="1" ht="12.75">
      <c r="A348" s="19"/>
      <c r="B348" s="19"/>
      <c r="C348" s="20"/>
      <c r="D348" s="34"/>
    </row>
    <row r="349" spans="1:4" s="13" customFormat="1" ht="12.75">
      <c r="A349" s="19"/>
      <c r="B349" s="19"/>
      <c r="C349" s="20"/>
      <c r="D349" s="34"/>
    </row>
    <row r="350" spans="1:4" s="13" customFormat="1" ht="12.75">
      <c r="A350" s="19"/>
      <c r="B350" s="19"/>
      <c r="C350" s="20"/>
      <c r="D350" s="34"/>
    </row>
    <row r="351" spans="1:4" s="13" customFormat="1" ht="12.75">
      <c r="A351" s="19"/>
      <c r="B351" s="19"/>
      <c r="C351" s="20"/>
      <c r="D351" s="34"/>
    </row>
    <row r="352" spans="1:4" s="13" customFormat="1" ht="12.75">
      <c r="A352" s="19"/>
      <c r="B352" s="19"/>
      <c r="C352" s="20"/>
      <c r="D352" s="34"/>
    </row>
    <row r="353" spans="1:4" s="13" customFormat="1" ht="12.75">
      <c r="A353" s="19"/>
      <c r="B353" s="19"/>
      <c r="C353" s="20"/>
      <c r="D353" s="34"/>
    </row>
    <row r="354" spans="1:4" s="13" customFormat="1" ht="12.75">
      <c r="A354" s="19"/>
      <c r="B354" s="19"/>
      <c r="C354" s="20"/>
      <c r="D354" s="34"/>
    </row>
    <row r="355" spans="1:4" s="13" customFormat="1" ht="12.75">
      <c r="A355" s="19"/>
      <c r="B355" s="19"/>
      <c r="C355" s="20"/>
      <c r="D355" s="34"/>
    </row>
    <row r="356" spans="1:4" s="13" customFormat="1" ht="12.75">
      <c r="A356" s="19"/>
      <c r="B356" s="19"/>
      <c r="C356" s="20"/>
      <c r="D356" s="34"/>
    </row>
    <row r="357" spans="1:4" s="13" customFormat="1" ht="12.75">
      <c r="A357" s="19"/>
      <c r="B357" s="19"/>
      <c r="C357" s="20"/>
      <c r="D357" s="34"/>
    </row>
    <row r="358" spans="1:4" s="13" customFormat="1" ht="12.75">
      <c r="A358" s="19"/>
      <c r="B358" s="19"/>
      <c r="C358" s="20"/>
      <c r="D358" s="34"/>
    </row>
    <row r="359" spans="1:4" ht="12.75">
      <c r="A359" s="19"/>
      <c r="C359" s="20"/>
      <c r="D359" s="34"/>
    </row>
    <row r="360" spans="1:4" ht="12.75">
      <c r="A360" s="19"/>
      <c r="C360" s="20"/>
      <c r="D360" s="34"/>
    </row>
    <row r="361" spans="1:4" ht="18" customHeight="1">
      <c r="A361" s="19"/>
      <c r="C361" s="20"/>
      <c r="D361" s="34"/>
    </row>
    <row r="362" spans="1:4" ht="20.25" customHeight="1">
      <c r="A362" s="19"/>
      <c r="C362" s="20"/>
      <c r="D362" s="34"/>
    </row>
    <row r="363" spans="1:4" ht="12.75">
      <c r="A363" s="19"/>
      <c r="C363" s="20"/>
      <c r="D363" s="34"/>
    </row>
    <row r="364" spans="1:4" ht="12.75">
      <c r="A364" s="19"/>
      <c r="C364" s="20"/>
      <c r="D364" s="34"/>
    </row>
    <row r="365" spans="1:4" ht="12.75">
      <c r="A365" s="19"/>
      <c r="C365" s="20"/>
      <c r="D365" s="34"/>
    </row>
    <row r="366" spans="1:4" ht="12.75">
      <c r="A366" s="19"/>
      <c r="C366" s="20"/>
      <c r="D366" s="34"/>
    </row>
    <row r="367" spans="1:4" ht="12.75">
      <c r="A367" s="19"/>
      <c r="C367" s="20"/>
      <c r="D367" s="34"/>
    </row>
    <row r="368" spans="1:4" ht="12.75">
      <c r="A368" s="19"/>
      <c r="C368" s="20"/>
      <c r="D368" s="34"/>
    </row>
    <row r="369" spans="1:4" ht="12.75">
      <c r="A369" s="19"/>
      <c r="C369" s="20"/>
      <c r="D369" s="34"/>
    </row>
    <row r="370" spans="1:4" ht="12.75">
      <c r="A370" s="19"/>
      <c r="C370" s="20"/>
      <c r="D370" s="34"/>
    </row>
    <row r="371" spans="1:4" ht="12.75">
      <c r="A371" s="19"/>
      <c r="C371" s="20"/>
      <c r="D371" s="34"/>
    </row>
    <row r="372" spans="1:4" ht="12.75">
      <c r="A372" s="19"/>
      <c r="C372" s="20"/>
      <c r="D372" s="34"/>
    </row>
    <row r="373" spans="1:4" ht="12.75">
      <c r="A373" s="19"/>
      <c r="C373" s="20"/>
      <c r="D373" s="34"/>
    </row>
    <row r="374" spans="1:4" ht="12.75">
      <c r="A374" s="19"/>
      <c r="C374" s="20"/>
      <c r="D374" s="34"/>
    </row>
    <row r="375" spans="1:4" ht="12.75">
      <c r="A375" s="19"/>
      <c r="C375" s="20"/>
      <c r="D375" s="34"/>
    </row>
    <row r="376" spans="1:4" ht="12.75">
      <c r="A376" s="19"/>
      <c r="C376" s="20"/>
      <c r="D376" s="34"/>
    </row>
    <row r="377" spans="1:4" ht="12.75">
      <c r="A377" s="19"/>
      <c r="C377" s="20"/>
      <c r="D377" s="34"/>
    </row>
    <row r="378" spans="1:4" ht="12.75">
      <c r="A378" s="19"/>
      <c r="C378" s="20"/>
      <c r="D378" s="34"/>
    </row>
    <row r="379" spans="1:4" ht="12.75">
      <c r="A379" s="19"/>
      <c r="C379" s="20"/>
      <c r="D379" s="34"/>
    </row>
    <row r="380" spans="1:4" ht="12.75">
      <c r="A380" s="19"/>
      <c r="C380" s="20"/>
      <c r="D380" s="34"/>
    </row>
    <row r="381" spans="1:4" ht="12.75">
      <c r="A381" s="19"/>
      <c r="C381" s="20"/>
      <c r="D381" s="34"/>
    </row>
    <row r="382" spans="1:4" ht="12.75">
      <c r="A382" s="19"/>
      <c r="C382" s="20"/>
      <c r="D382" s="34"/>
    </row>
    <row r="383" spans="1:4" ht="12.75">
      <c r="A383" s="19"/>
      <c r="C383" s="20"/>
      <c r="D383" s="34"/>
    </row>
    <row r="384" spans="1:4" ht="12.75">
      <c r="A384" s="19"/>
      <c r="C384" s="20"/>
      <c r="D384" s="34"/>
    </row>
    <row r="385" spans="1:4" ht="12.75">
      <c r="A385" s="19"/>
      <c r="C385" s="20"/>
      <c r="D385" s="34"/>
    </row>
    <row r="386" spans="1:4" ht="12.75">
      <c r="A386" s="19"/>
      <c r="C386" s="20"/>
      <c r="D386" s="34"/>
    </row>
    <row r="387" spans="1:4" ht="12.75">
      <c r="A387" s="19"/>
      <c r="C387" s="20"/>
      <c r="D387" s="34"/>
    </row>
    <row r="388" spans="1:4" ht="12.75">
      <c r="A388" s="19"/>
      <c r="C388" s="20"/>
      <c r="D388" s="34"/>
    </row>
    <row r="389" spans="1:4" ht="12.75">
      <c r="A389" s="19"/>
      <c r="C389" s="20"/>
      <c r="D389" s="34"/>
    </row>
    <row r="390" spans="1:4" ht="12.75">
      <c r="A390" s="19"/>
      <c r="C390" s="20"/>
      <c r="D390" s="34"/>
    </row>
    <row r="391" spans="1:4" ht="12.75">
      <c r="A391" s="19"/>
      <c r="C391" s="20"/>
      <c r="D391" s="34"/>
    </row>
    <row r="392" spans="1:4" ht="12.75">
      <c r="A392" s="19"/>
      <c r="C392" s="20"/>
      <c r="D392" s="34"/>
    </row>
    <row r="393" spans="1:4" ht="12.75">
      <c r="A393" s="19"/>
      <c r="C393" s="20"/>
      <c r="D393" s="34"/>
    </row>
    <row r="394" spans="1:4" ht="12.75">
      <c r="A394" s="19"/>
      <c r="C394" s="20"/>
      <c r="D394" s="34"/>
    </row>
    <row r="395" spans="1:4" ht="12.75">
      <c r="A395" s="19"/>
      <c r="C395" s="20"/>
      <c r="D395" s="34"/>
    </row>
    <row r="396" spans="1:4" ht="12.75">
      <c r="A396" s="19"/>
      <c r="C396" s="20"/>
      <c r="D396" s="34"/>
    </row>
    <row r="397" spans="1:4" ht="12.75">
      <c r="A397" s="19"/>
      <c r="C397" s="20"/>
      <c r="D397" s="34"/>
    </row>
    <row r="398" spans="1:4" ht="12.75">
      <c r="A398" s="19"/>
      <c r="C398" s="20"/>
      <c r="D398" s="34"/>
    </row>
    <row r="399" spans="1:4" ht="12.75">
      <c r="A399" s="19"/>
      <c r="C399" s="20"/>
      <c r="D399" s="34"/>
    </row>
    <row r="400" spans="1:4" ht="12.75">
      <c r="A400" s="19"/>
      <c r="C400" s="20"/>
      <c r="D400" s="34"/>
    </row>
    <row r="401" spans="1:4" ht="12.75">
      <c r="A401" s="19"/>
      <c r="C401" s="20"/>
      <c r="D401" s="34"/>
    </row>
    <row r="402" spans="1:4" ht="12.75">
      <c r="A402" s="19"/>
      <c r="C402" s="20"/>
      <c r="D402" s="34"/>
    </row>
    <row r="403" spans="1:4" ht="12.75">
      <c r="A403" s="19"/>
      <c r="C403" s="20"/>
      <c r="D403" s="34"/>
    </row>
    <row r="404" spans="1:4" ht="12.75">
      <c r="A404" s="19"/>
      <c r="C404" s="20"/>
      <c r="D404" s="34"/>
    </row>
    <row r="405" spans="1:4" ht="12.75">
      <c r="A405" s="19"/>
      <c r="C405" s="20"/>
      <c r="D405" s="34"/>
    </row>
    <row r="406" spans="1:4" ht="12.75">
      <c r="A406" s="19"/>
      <c r="C406" s="20"/>
      <c r="D406" s="34"/>
    </row>
    <row r="407" spans="1:4" ht="12.75">
      <c r="A407" s="19"/>
      <c r="C407" s="20"/>
      <c r="D407" s="34"/>
    </row>
    <row r="408" spans="1:4" ht="12.75">
      <c r="A408" s="19"/>
      <c r="C408" s="20"/>
      <c r="D408" s="34"/>
    </row>
    <row r="409" spans="1:4" ht="12.75">
      <c r="A409" s="19"/>
      <c r="C409" s="20"/>
      <c r="D409" s="34"/>
    </row>
    <row r="410" spans="1:4" ht="12.75">
      <c r="A410" s="19"/>
      <c r="C410" s="20"/>
      <c r="D410" s="34"/>
    </row>
    <row r="411" spans="1:4" ht="12.75">
      <c r="A411" s="19"/>
      <c r="C411" s="20"/>
      <c r="D411" s="34"/>
    </row>
    <row r="412" spans="1:4" ht="12.75">
      <c r="A412" s="19"/>
      <c r="C412" s="20"/>
      <c r="D412" s="34"/>
    </row>
    <row r="413" spans="1:4" ht="12.75">
      <c r="A413" s="19"/>
      <c r="C413" s="20"/>
      <c r="D413" s="34"/>
    </row>
    <row r="414" spans="1:4" ht="12.75">
      <c r="A414" s="19"/>
      <c r="C414" s="20"/>
      <c r="D414" s="34"/>
    </row>
    <row r="415" spans="1:4" ht="12.75">
      <c r="A415" s="19"/>
      <c r="C415" s="20"/>
      <c r="D415" s="34"/>
    </row>
    <row r="416" spans="1:4" ht="12.75">
      <c r="A416" s="19"/>
      <c r="C416" s="20"/>
      <c r="D416" s="34"/>
    </row>
    <row r="417" spans="1:4" ht="12.75">
      <c r="A417" s="19"/>
      <c r="C417" s="20"/>
      <c r="D417" s="34"/>
    </row>
    <row r="418" spans="1:4" ht="12.75">
      <c r="A418" s="19"/>
      <c r="C418" s="20"/>
      <c r="D418" s="34"/>
    </row>
    <row r="419" spans="1:4" ht="12.75">
      <c r="A419" s="19"/>
      <c r="C419" s="20"/>
      <c r="D419" s="34"/>
    </row>
    <row r="420" spans="1:4" ht="12.75">
      <c r="A420" s="19"/>
      <c r="C420" s="20"/>
      <c r="D420" s="34"/>
    </row>
    <row r="421" spans="1:4" ht="12.75">
      <c r="A421" s="19"/>
      <c r="C421" s="20"/>
      <c r="D421" s="34"/>
    </row>
    <row r="422" spans="1:4" ht="12.75">
      <c r="A422" s="19"/>
      <c r="C422" s="20"/>
      <c r="D422" s="34"/>
    </row>
    <row r="423" spans="1:4" ht="12.75">
      <c r="A423" s="19"/>
      <c r="C423" s="20"/>
      <c r="D423" s="34"/>
    </row>
    <row r="424" spans="1:4" ht="12.75">
      <c r="A424" s="19"/>
      <c r="C424" s="20"/>
      <c r="D424" s="34"/>
    </row>
    <row r="425" spans="1:4" ht="12.75">
      <c r="A425" s="19"/>
      <c r="C425" s="20"/>
      <c r="D425" s="34"/>
    </row>
    <row r="426" spans="1:4" ht="12.75">
      <c r="A426" s="19"/>
      <c r="C426" s="20"/>
      <c r="D426" s="34"/>
    </row>
    <row r="427" spans="1:4" ht="12.75">
      <c r="A427" s="19"/>
      <c r="C427" s="20"/>
      <c r="D427" s="34"/>
    </row>
    <row r="428" spans="1:4" ht="12.75">
      <c r="A428" s="19"/>
      <c r="C428" s="20"/>
      <c r="D428" s="34"/>
    </row>
    <row r="429" spans="1:4" ht="12.75">
      <c r="A429" s="19"/>
      <c r="C429" s="20"/>
      <c r="D429" s="34"/>
    </row>
    <row r="430" spans="1:4" ht="12.75">
      <c r="A430" s="19"/>
      <c r="C430" s="20"/>
      <c r="D430" s="34"/>
    </row>
    <row r="431" spans="1:4" ht="12.75">
      <c r="A431" s="19"/>
      <c r="C431" s="20"/>
      <c r="D431" s="34"/>
    </row>
    <row r="432" spans="1:4" ht="12.75">
      <c r="A432" s="19"/>
      <c r="C432" s="20"/>
      <c r="D432" s="34"/>
    </row>
    <row r="433" spans="1:4" ht="12.75">
      <c r="A433" s="19"/>
      <c r="C433" s="20"/>
      <c r="D433" s="34"/>
    </row>
    <row r="434" spans="1:4" ht="12.75">
      <c r="A434" s="19"/>
      <c r="C434" s="20"/>
      <c r="D434" s="34"/>
    </row>
    <row r="435" spans="1:4" ht="12.75">
      <c r="A435" s="19"/>
      <c r="C435" s="20"/>
      <c r="D435" s="34"/>
    </row>
    <row r="436" spans="1:4" ht="12.75">
      <c r="A436" s="19"/>
      <c r="C436" s="20"/>
      <c r="D436" s="34"/>
    </row>
    <row r="437" spans="1:4" ht="12.75">
      <c r="A437" s="19"/>
      <c r="C437" s="20"/>
      <c r="D437" s="34"/>
    </row>
    <row r="438" spans="1:4" ht="12.75">
      <c r="A438" s="19"/>
      <c r="C438" s="20"/>
      <c r="D438" s="34"/>
    </row>
    <row r="439" spans="1:4" ht="12.75">
      <c r="A439" s="19"/>
      <c r="C439" s="20"/>
      <c r="D439" s="34"/>
    </row>
    <row r="440" spans="1:4" ht="12.75">
      <c r="A440" s="19"/>
      <c r="C440" s="20"/>
      <c r="D440" s="34"/>
    </row>
    <row r="441" spans="1:4" ht="12.75">
      <c r="A441" s="19"/>
      <c r="C441" s="20"/>
      <c r="D441" s="34"/>
    </row>
    <row r="442" spans="1:4" ht="12.75">
      <c r="A442" s="19"/>
      <c r="C442" s="20"/>
      <c r="D442" s="34"/>
    </row>
    <row r="443" spans="1:4" ht="12.75">
      <c r="A443" s="19"/>
      <c r="C443" s="20"/>
      <c r="D443" s="34"/>
    </row>
    <row r="444" spans="1:4" ht="12.75">
      <c r="A444" s="19"/>
      <c r="C444" s="20"/>
      <c r="D444" s="34"/>
    </row>
    <row r="445" spans="1:4" ht="12.75">
      <c r="A445" s="19"/>
      <c r="C445" s="20"/>
      <c r="D445" s="34"/>
    </row>
    <row r="446" spans="1:4" ht="12.75">
      <c r="A446" s="19"/>
      <c r="C446" s="20"/>
      <c r="D446" s="34"/>
    </row>
    <row r="447" spans="1:4" ht="12.75">
      <c r="A447" s="19"/>
      <c r="C447" s="20"/>
      <c r="D447" s="34"/>
    </row>
    <row r="448" spans="1:4" ht="12.75">
      <c r="A448" s="19"/>
      <c r="C448" s="20"/>
      <c r="D448" s="34"/>
    </row>
    <row r="449" spans="1:4" ht="12.75">
      <c r="A449" s="19"/>
      <c r="C449" s="20"/>
      <c r="D449" s="34"/>
    </row>
    <row r="450" spans="1:4" ht="12.75">
      <c r="A450" s="19"/>
      <c r="C450" s="20"/>
      <c r="D450" s="34"/>
    </row>
    <row r="451" spans="1:4" ht="12.75">
      <c r="A451" s="19"/>
      <c r="C451" s="20"/>
      <c r="D451" s="34"/>
    </row>
    <row r="452" spans="1:4" ht="12.75">
      <c r="A452" s="19"/>
      <c r="C452" s="20"/>
      <c r="D452" s="34"/>
    </row>
    <row r="453" spans="1:4" ht="12.75">
      <c r="A453" s="19"/>
      <c r="C453" s="20"/>
      <c r="D453" s="34"/>
    </row>
    <row r="454" spans="1:4" ht="12.75">
      <c r="A454" s="19"/>
      <c r="C454" s="20"/>
      <c r="D454" s="34"/>
    </row>
    <row r="455" spans="1:4" ht="12.75">
      <c r="A455" s="19"/>
      <c r="C455" s="20"/>
      <c r="D455" s="34"/>
    </row>
    <row r="456" spans="1:4" ht="12.75">
      <c r="A456" s="19"/>
      <c r="C456" s="20"/>
      <c r="D456" s="34"/>
    </row>
    <row r="457" spans="1:4" ht="12.75">
      <c r="A457" s="19"/>
      <c r="C457" s="20"/>
      <c r="D457" s="34"/>
    </row>
    <row r="458" spans="1:4" ht="12.75">
      <c r="A458" s="19"/>
      <c r="C458" s="20"/>
      <c r="D458" s="34"/>
    </row>
    <row r="459" spans="1:4" ht="12.75">
      <c r="A459" s="19"/>
      <c r="C459" s="20"/>
      <c r="D459" s="34"/>
    </row>
    <row r="460" spans="1:4" ht="12.75">
      <c r="A460" s="19"/>
      <c r="C460" s="20"/>
      <c r="D460" s="34"/>
    </row>
    <row r="461" spans="1:4" ht="12.75">
      <c r="A461" s="19"/>
      <c r="C461" s="20"/>
      <c r="D461" s="34"/>
    </row>
    <row r="462" spans="1:4" ht="12.75">
      <c r="A462" s="19"/>
      <c r="C462" s="20"/>
      <c r="D462" s="34"/>
    </row>
    <row r="463" spans="1:4" ht="12.75">
      <c r="A463" s="19"/>
      <c r="C463" s="20"/>
      <c r="D463" s="34"/>
    </row>
    <row r="464" spans="1:4" ht="12.75">
      <c r="A464" s="19"/>
      <c r="C464" s="20"/>
      <c r="D464" s="34"/>
    </row>
    <row r="465" spans="1:4" ht="12.75">
      <c r="A465" s="19"/>
      <c r="C465" s="20"/>
      <c r="D465" s="34"/>
    </row>
    <row r="466" spans="1:4" ht="12.75">
      <c r="A466" s="19"/>
      <c r="C466" s="20"/>
      <c r="D466" s="34"/>
    </row>
    <row r="467" spans="1:4" ht="12.75">
      <c r="A467" s="19"/>
      <c r="C467" s="20"/>
      <c r="D467" s="34"/>
    </row>
    <row r="468" spans="1:4" ht="12.75">
      <c r="A468" s="19"/>
      <c r="C468" s="20"/>
      <c r="D468" s="34"/>
    </row>
    <row r="469" spans="1:4" ht="12.75">
      <c r="A469" s="19"/>
      <c r="C469" s="20"/>
      <c r="D469" s="34"/>
    </row>
    <row r="470" spans="1:4" ht="12.75">
      <c r="A470" s="19"/>
      <c r="C470" s="20"/>
      <c r="D470" s="34"/>
    </row>
    <row r="471" spans="1:4" ht="12.75">
      <c r="A471" s="19"/>
      <c r="C471" s="20"/>
      <c r="D471" s="34"/>
    </row>
    <row r="472" spans="1:4" ht="12.75">
      <c r="A472" s="19"/>
      <c r="C472" s="20"/>
      <c r="D472" s="34"/>
    </row>
    <row r="473" spans="1:4" ht="12.75">
      <c r="A473" s="19"/>
      <c r="C473" s="20"/>
      <c r="D473" s="34"/>
    </row>
    <row r="474" spans="1:4" ht="12.75">
      <c r="A474" s="19"/>
      <c r="C474" s="20"/>
      <c r="D474" s="34"/>
    </row>
    <row r="475" spans="1:4" ht="12.75">
      <c r="A475" s="19"/>
      <c r="C475" s="20"/>
      <c r="D475" s="34"/>
    </row>
    <row r="476" spans="1:4" ht="12.75">
      <c r="A476" s="19"/>
      <c r="C476" s="20"/>
      <c r="D476" s="34"/>
    </row>
    <row r="477" spans="1:4" ht="12.75">
      <c r="A477" s="19"/>
      <c r="C477" s="20"/>
      <c r="D477" s="34"/>
    </row>
    <row r="478" spans="1:4" ht="12.75">
      <c r="A478" s="19"/>
      <c r="C478" s="20"/>
      <c r="D478" s="34"/>
    </row>
    <row r="479" spans="1:4" ht="12.75">
      <c r="A479" s="19"/>
      <c r="C479" s="20"/>
      <c r="D479" s="34"/>
    </row>
    <row r="480" spans="1:4" ht="12.75">
      <c r="A480" s="19"/>
      <c r="C480" s="20"/>
      <c r="D480" s="34"/>
    </row>
    <row r="481" spans="1:4" ht="12.75">
      <c r="A481" s="19"/>
      <c r="C481" s="20"/>
      <c r="D481" s="34"/>
    </row>
    <row r="482" spans="1:4" ht="12.75">
      <c r="A482" s="19"/>
      <c r="C482" s="20"/>
      <c r="D482" s="34"/>
    </row>
    <row r="483" spans="1:4" ht="12.75">
      <c r="A483" s="19"/>
      <c r="C483" s="20"/>
      <c r="D483" s="34"/>
    </row>
    <row r="484" spans="1:4" ht="12.75">
      <c r="A484" s="19"/>
      <c r="C484" s="20"/>
      <c r="D484" s="34"/>
    </row>
    <row r="485" spans="1:4" ht="12.75">
      <c r="A485" s="19"/>
      <c r="C485" s="20"/>
      <c r="D485" s="34"/>
    </row>
    <row r="486" spans="1:4" ht="12.75">
      <c r="A486" s="19"/>
      <c r="C486" s="20"/>
      <c r="D486" s="34"/>
    </row>
    <row r="487" spans="1:4" ht="12.75">
      <c r="A487" s="19"/>
      <c r="C487" s="20"/>
      <c r="D487" s="34"/>
    </row>
    <row r="488" spans="1:4" ht="12.75">
      <c r="A488" s="19"/>
      <c r="C488" s="20"/>
      <c r="D488" s="34"/>
    </row>
    <row r="489" spans="1:4" ht="12.75">
      <c r="A489" s="19"/>
      <c r="C489" s="20"/>
      <c r="D489" s="34"/>
    </row>
    <row r="490" spans="1:4" ht="12.75">
      <c r="A490" s="19"/>
      <c r="C490" s="20"/>
      <c r="D490" s="34"/>
    </row>
    <row r="491" spans="1:4" ht="12.75">
      <c r="A491" s="19"/>
      <c r="C491" s="20"/>
      <c r="D491" s="34"/>
    </row>
    <row r="492" spans="1:4" ht="12.75">
      <c r="A492" s="19"/>
      <c r="C492" s="20"/>
      <c r="D492" s="34"/>
    </row>
    <row r="493" spans="1:4" ht="12.75">
      <c r="A493" s="19"/>
      <c r="C493" s="20"/>
      <c r="D493" s="34"/>
    </row>
    <row r="494" spans="1:4" ht="12.75">
      <c r="A494" s="19"/>
      <c r="C494" s="20"/>
      <c r="D494" s="34"/>
    </row>
    <row r="495" spans="1:4" ht="12.75">
      <c r="A495" s="19"/>
      <c r="C495" s="20"/>
      <c r="D495" s="34"/>
    </row>
    <row r="496" spans="1:4" ht="12.75">
      <c r="A496" s="19"/>
      <c r="C496" s="20"/>
      <c r="D496" s="34"/>
    </row>
    <row r="497" spans="1:4" ht="12.75">
      <c r="A497" s="19"/>
      <c r="C497" s="20"/>
      <c r="D497" s="34"/>
    </row>
    <row r="498" spans="1:4" ht="12.75">
      <c r="A498" s="19"/>
      <c r="C498" s="20"/>
      <c r="D498" s="34"/>
    </row>
    <row r="499" spans="1:4" ht="12.75">
      <c r="A499" s="19"/>
      <c r="C499" s="20"/>
      <c r="D499" s="34"/>
    </row>
    <row r="500" spans="1:4" ht="12.75">
      <c r="A500" s="19"/>
      <c r="C500" s="20"/>
      <c r="D500" s="34"/>
    </row>
    <row r="501" spans="1:4" ht="12.75">
      <c r="A501" s="19"/>
      <c r="C501" s="20"/>
      <c r="D501" s="34"/>
    </row>
    <row r="502" spans="1:4" ht="12.75">
      <c r="A502" s="19"/>
      <c r="C502" s="20"/>
      <c r="D502" s="34"/>
    </row>
    <row r="503" spans="1:4" ht="12.75">
      <c r="A503" s="19"/>
      <c r="C503" s="20"/>
      <c r="D503" s="34"/>
    </row>
    <row r="504" spans="1:4" ht="12.75">
      <c r="A504" s="19"/>
      <c r="C504" s="20"/>
      <c r="D504" s="34"/>
    </row>
    <row r="505" spans="1:4" ht="12.75">
      <c r="A505" s="19"/>
      <c r="C505" s="20"/>
      <c r="D505" s="34"/>
    </row>
    <row r="506" spans="1:4" ht="12.75">
      <c r="A506" s="19"/>
      <c r="C506" s="20"/>
      <c r="D506" s="34"/>
    </row>
    <row r="507" spans="1:4" ht="12.75">
      <c r="A507" s="19"/>
      <c r="C507" s="20"/>
      <c r="D507" s="34"/>
    </row>
    <row r="508" spans="1:4" ht="12.75">
      <c r="A508" s="19"/>
      <c r="C508" s="20"/>
      <c r="D508" s="34"/>
    </row>
    <row r="509" spans="1:4" ht="12.75">
      <c r="A509" s="19"/>
      <c r="C509" s="20"/>
      <c r="D509" s="34"/>
    </row>
    <row r="510" spans="1:4" ht="12.75">
      <c r="A510" s="19"/>
      <c r="C510" s="20"/>
      <c r="D510" s="34"/>
    </row>
    <row r="511" spans="1:4" ht="12.75">
      <c r="A511" s="19"/>
      <c r="C511" s="20"/>
      <c r="D511" s="34"/>
    </row>
    <row r="512" spans="1:4" ht="12.75">
      <c r="A512" s="19"/>
      <c r="C512" s="20"/>
      <c r="D512" s="34"/>
    </row>
    <row r="513" spans="1:4" ht="12.75">
      <c r="A513" s="19"/>
      <c r="C513" s="20"/>
      <c r="D513" s="34"/>
    </row>
    <row r="514" spans="1:4" ht="12.75">
      <c r="A514" s="19"/>
      <c r="C514" s="20"/>
      <c r="D514" s="34"/>
    </row>
    <row r="515" spans="1:4" ht="12.75">
      <c r="A515" s="19"/>
      <c r="C515" s="20"/>
      <c r="D515" s="34"/>
    </row>
    <row r="516" spans="1:4" ht="12.75">
      <c r="A516" s="19"/>
      <c r="C516" s="20"/>
      <c r="D516" s="34"/>
    </row>
    <row r="517" spans="1:4" ht="12.75">
      <c r="A517" s="19"/>
      <c r="C517" s="20"/>
      <c r="D517" s="34"/>
    </row>
    <row r="518" spans="1:4" ht="12.75">
      <c r="A518" s="19"/>
      <c r="C518" s="20"/>
      <c r="D518" s="34"/>
    </row>
    <row r="519" spans="1:4" ht="12.75">
      <c r="A519" s="19"/>
      <c r="C519" s="20"/>
      <c r="D519" s="34"/>
    </row>
    <row r="520" spans="1:4" ht="12.75">
      <c r="A520" s="19"/>
      <c r="C520" s="20"/>
      <c r="D520" s="34"/>
    </row>
    <row r="521" spans="1:4" ht="12.75">
      <c r="A521" s="19"/>
      <c r="C521" s="20"/>
      <c r="D521" s="34"/>
    </row>
    <row r="522" spans="1:4" ht="12.75">
      <c r="A522" s="19"/>
      <c r="C522" s="20"/>
      <c r="D522" s="34"/>
    </row>
    <row r="523" spans="1:4" ht="12.75">
      <c r="A523" s="19"/>
      <c r="C523" s="20"/>
      <c r="D523" s="34"/>
    </row>
    <row r="524" spans="1:4" ht="12.75">
      <c r="A524" s="19"/>
      <c r="C524" s="20"/>
      <c r="D524" s="34"/>
    </row>
    <row r="525" spans="1:4" ht="12.75">
      <c r="A525" s="19"/>
      <c r="C525" s="20"/>
      <c r="D525" s="34"/>
    </row>
    <row r="526" spans="1:4" ht="12.75">
      <c r="A526" s="19"/>
      <c r="C526" s="20"/>
      <c r="D526" s="34"/>
    </row>
    <row r="527" spans="1:4" ht="12.75">
      <c r="A527" s="19"/>
      <c r="C527" s="20"/>
      <c r="D527" s="34"/>
    </row>
    <row r="528" spans="1:4" ht="12.75">
      <c r="A528" s="19"/>
      <c r="C528" s="20"/>
      <c r="D528" s="34"/>
    </row>
    <row r="529" spans="1:4" ht="12.75">
      <c r="A529" s="19"/>
      <c r="C529" s="20"/>
      <c r="D529" s="34"/>
    </row>
    <row r="530" spans="1:4" ht="12.75">
      <c r="A530" s="19"/>
      <c r="C530" s="20"/>
      <c r="D530" s="34"/>
    </row>
    <row r="531" spans="1:4" ht="12.75">
      <c r="A531" s="19"/>
      <c r="C531" s="20"/>
      <c r="D531" s="34"/>
    </row>
    <row r="532" spans="1:4" ht="12.75">
      <c r="A532" s="19"/>
      <c r="C532" s="20"/>
      <c r="D532" s="34"/>
    </row>
    <row r="533" spans="1:4" ht="12.75">
      <c r="A533" s="19"/>
      <c r="C533" s="20"/>
      <c r="D533" s="34"/>
    </row>
    <row r="534" spans="1:4" ht="12.75">
      <c r="A534" s="19"/>
      <c r="C534" s="20"/>
      <c r="D534" s="34"/>
    </row>
    <row r="535" spans="1:4" ht="12.75">
      <c r="A535" s="19"/>
      <c r="C535" s="20"/>
      <c r="D535" s="34"/>
    </row>
    <row r="536" spans="1:4" ht="12.75">
      <c r="A536" s="19"/>
      <c r="C536" s="20"/>
      <c r="D536" s="34"/>
    </row>
    <row r="537" spans="1:4" ht="12.75">
      <c r="A537" s="19"/>
      <c r="C537" s="20"/>
      <c r="D537" s="34"/>
    </row>
    <row r="538" spans="1:4" ht="12.75">
      <c r="A538" s="19"/>
      <c r="C538" s="20"/>
      <c r="D538" s="34"/>
    </row>
    <row r="539" spans="1:4" ht="12.75">
      <c r="A539" s="19"/>
      <c r="C539" s="20"/>
      <c r="D539" s="34"/>
    </row>
    <row r="540" spans="1:4" ht="12.75">
      <c r="A540" s="19"/>
      <c r="C540" s="20"/>
      <c r="D540" s="34"/>
    </row>
    <row r="541" spans="1:4" ht="12.75">
      <c r="A541" s="19"/>
      <c r="C541" s="20"/>
      <c r="D541" s="34"/>
    </row>
    <row r="542" spans="1:4" ht="12.75">
      <c r="A542" s="19"/>
      <c r="C542" s="20"/>
      <c r="D542" s="34"/>
    </row>
    <row r="543" spans="1:4" ht="12.75">
      <c r="A543" s="19"/>
      <c r="C543" s="20"/>
      <c r="D543" s="34"/>
    </row>
    <row r="544" spans="1:4" ht="12.75">
      <c r="A544" s="19"/>
      <c r="C544" s="20"/>
      <c r="D544" s="34"/>
    </row>
    <row r="545" spans="1:4" ht="12.75">
      <c r="A545" s="19"/>
      <c r="C545" s="20"/>
      <c r="D545" s="34"/>
    </row>
    <row r="546" spans="1:4" ht="12.75">
      <c r="A546" s="19"/>
      <c r="C546" s="20"/>
      <c r="D546" s="34"/>
    </row>
    <row r="547" spans="1:4" ht="12.75">
      <c r="A547" s="19"/>
      <c r="C547" s="20"/>
      <c r="D547" s="34"/>
    </row>
    <row r="548" spans="1:4" ht="12.75">
      <c r="A548" s="19"/>
      <c r="C548" s="20"/>
      <c r="D548" s="34"/>
    </row>
    <row r="549" spans="1:4" ht="12.75">
      <c r="A549" s="19"/>
      <c r="C549" s="20"/>
      <c r="D549" s="34"/>
    </row>
    <row r="550" spans="1:4" ht="12.75">
      <c r="A550" s="19"/>
      <c r="C550" s="20"/>
      <c r="D550" s="34"/>
    </row>
    <row r="551" spans="1:4" ht="12.75">
      <c r="A551" s="19"/>
      <c r="C551" s="20"/>
      <c r="D551" s="34"/>
    </row>
    <row r="552" spans="1:4" ht="12.75">
      <c r="A552" s="19"/>
      <c r="C552" s="20"/>
      <c r="D552" s="34"/>
    </row>
    <row r="553" spans="1:4" ht="12.75">
      <c r="A553" s="19"/>
      <c r="C553" s="20"/>
      <c r="D553" s="34"/>
    </row>
    <row r="554" spans="1:4" ht="12.75">
      <c r="A554" s="19"/>
      <c r="C554" s="20"/>
      <c r="D554" s="34"/>
    </row>
    <row r="555" spans="1:4" ht="12.75">
      <c r="A555" s="19"/>
      <c r="C555" s="20"/>
      <c r="D555" s="34"/>
    </row>
    <row r="556" spans="1:4" ht="12.75">
      <c r="A556" s="19"/>
      <c r="C556" s="20"/>
      <c r="D556" s="34"/>
    </row>
    <row r="557" spans="1:4" ht="12.75">
      <c r="A557" s="19"/>
      <c r="C557" s="20"/>
      <c r="D557" s="34"/>
    </row>
    <row r="558" spans="1:4" ht="12.75">
      <c r="A558" s="19"/>
      <c r="C558" s="20"/>
      <c r="D558" s="34"/>
    </row>
    <row r="559" spans="1:4" ht="12.75">
      <c r="A559" s="19"/>
      <c r="C559" s="20"/>
      <c r="D559" s="34"/>
    </row>
    <row r="560" spans="1:4" ht="12.75">
      <c r="A560" s="19"/>
      <c r="C560" s="20"/>
      <c r="D560" s="34"/>
    </row>
    <row r="561" spans="1:4" ht="12.75">
      <c r="A561" s="19"/>
      <c r="C561" s="20"/>
      <c r="D561" s="34"/>
    </row>
    <row r="562" spans="1:4" ht="12.75">
      <c r="A562" s="19"/>
      <c r="C562" s="20"/>
      <c r="D562" s="34"/>
    </row>
    <row r="563" spans="1:4" ht="12.75">
      <c r="A563" s="19"/>
      <c r="C563" s="20"/>
      <c r="D563" s="34"/>
    </row>
    <row r="564" spans="1:4" ht="12.75">
      <c r="A564" s="19"/>
      <c r="C564" s="20"/>
      <c r="D564" s="34"/>
    </row>
    <row r="565" spans="1:4" ht="12.75">
      <c r="A565" s="19"/>
      <c r="C565" s="20"/>
      <c r="D565" s="34"/>
    </row>
    <row r="566" spans="1:4" ht="12.75">
      <c r="A566" s="19"/>
      <c r="C566" s="20"/>
      <c r="D566" s="34"/>
    </row>
    <row r="567" spans="1:4" ht="12.75">
      <c r="A567" s="19"/>
      <c r="C567" s="20"/>
      <c r="D567" s="34"/>
    </row>
    <row r="568" spans="1:4" ht="12.75">
      <c r="A568" s="19"/>
      <c r="C568" s="20"/>
      <c r="D568" s="34"/>
    </row>
    <row r="569" spans="1:4" ht="12.75">
      <c r="A569" s="19"/>
      <c r="C569" s="20"/>
      <c r="D569" s="34"/>
    </row>
    <row r="570" spans="1:4" ht="12.75">
      <c r="A570" s="19"/>
      <c r="C570" s="20"/>
      <c r="D570" s="34"/>
    </row>
    <row r="571" spans="1:4" ht="12.75">
      <c r="A571" s="19"/>
      <c r="C571" s="20"/>
      <c r="D571" s="34"/>
    </row>
    <row r="572" spans="1:4" ht="12.75">
      <c r="A572" s="19"/>
      <c r="C572" s="20"/>
      <c r="D572" s="34"/>
    </row>
    <row r="573" spans="1:4" ht="12.75">
      <c r="A573" s="19"/>
      <c r="C573" s="20"/>
      <c r="D573" s="34"/>
    </row>
    <row r="574" spans="1:4" ht="12.75">
      <c r="A574" s="19"/>
      <c r="C574" s="20"/>
      <c r="D574" s="34"/>
    </row>
    <row r="575" spans="1:4" ht="12.75">
      <c r="A575" s="19"/>
      <c r="C575" s="20"/>
      <c r="D575" s="34"/>
    </row>
    <row r="576" spans="1:4" ht="12.75">
      <c r="A576" s="19"/>
      <c r="C576" s="20"/>
      <c r="D576" s="34"/>
    </row>
    <row r="577" spans="1:4" ht="12.75">
      <c r="A577" s="19"/>
      <c r="C577" s="20"/>
      <c r="D577" s="34"/>
    </row>
    <row r="578" spans="1:4" ht="12.75">
      <c r="A578" s="19"/>
      <c r="C578" s="20"/>
      <c r="D578" s="34"/>
    </row>
    <row r="579" spans="1:4" ht="12.75">
      <c r="A579" s="19"/>
      <c r="C579" s="20"/>
      <c r="D579" s="34"/>
    </row>
    <row r="580" spans="1:4" ht="12.75">
      <c r="A580" s="19"/>
      <c r="C580" s="20"/>
      <c r="D580" s="34"/>
    </row>
    <row r="581" spans="1:4" ht="12.75">
      <c r="A581" s="19"/>
      <c r="C581" s="20"/>
      <c r="D581" s="34"/>
    </row>
    <row r="582" spans="1:4" ht="12.75">
      <c r="A582" s="19"/>
      <c r="C582" s="20"/>
      <c r="D582" s="34"/>
    </row>
    <row r="583" spans="1:4" ht="12.75">
      <c r="A583" s="19"/>
      <c r="C583" s="20"/>
      <c r="D583" s="34"/>
    </row>
    <row r="584" spans="1:4" ht="12.75">
      <c r="A584" s="19"/>
      <c r="C584" s="20"/>
      <c r="D584" s="34"/>
    </row>
    <row r="585" spans="1:4" ht="12.75">
      <c r="A585" s="19"/>
      <c r="C585" s="20"/>
      <c r="D585" s="34"/>
    </row>
    <row r="586" spans="1:4" ht="12.75">
      <c r="A586" s="19"/>
      <c r="C586" s="20"/>
      <c r="D586" s="34"/>
    </row>
    <row r="587" spans="1:4" ht="12.75">
      <c r="A587" s="19"/>
      <c r="C587" s="20"/>
      <c r="D587" s="34"/>
    </row>
    <row r="588" spans="1:4" ht="12.75">
      <c r="A588" s="19"/>
      <c r="C588" s="20"/>
      <c r="D588" s="34"/>
    </row>
    <row r="589" spans="1:4" ht="12.75">
      <c r="A589" s="19"/>
      <c r="C589" s="20"/>
      <c r="D589" s="34"/>
    </row>
    <row r="590" spans="1:4" ht="12.75">
      <c r="A590" s="19"/>
      <c r="C590" s="20"/>
      <c r="D590" s="34"/>
    </row>
    <row r="591" spans="1:4" ht="12.75">
      <c r="A591" s="19"/>
      <c r="C591" s="20"/>
      <c r="D591" s="34"/>
    </row>
    <row r="592" spans="1:4" ht="12.75">
      <c r="A592" s="19"/>
      <c r="C592" s="20"/>
      <c r="D592" s="34"/>
    </row>
    <row r="593" spans="1:4" ht="12.75">
      <c r="A593" s="19"/>
      <c r="C593" s="20"/>
      <c r="D593" s="34"/>
    </row>
    <row r="594" spans="1:4" ht="12.75">
      <c r="A594" s="19"/>
      <c r="C594" s="20"/>
      <c r="D594" s="34"/>
    </row>
    <row r="595" spans="1:4" ht="12.75">
      <c r="A595" s="19"/>
      <c r="C595" s="20"/>
      <c r="D595" s="34"/>
    </row>
    <row r="596" spans="1:4" ht="12.75">
      <c r="A596" s="19"/>
      <c r="C596" s="20"/>
      <c r="D596" s="34"/>
    </row>
    <row r="597" spans="1:4" ht="12.75">
      <c r="A597" s="19"/>
      <c r="C597" s="20"/>
      <c r="D597" s="34"/>
    </row>
    <row r="598" spans="1:4" ht="12.75">
      <c r="A598" s="19"/>
      <c r="C598" s="20"/>
      <c r="D598" s="34"/>
    </row>
    <row r="599" spans="1:4" ht="12.75">
      <c r="A599" s="19"/>
      <c r="C599" s="20"/>
      <c r="D599" s="34"/>
    </row>
    <row r="600" spans="1:4" ht="12.75">
      <c r="A600" s="19"/>
      <c r="C600" s="20"/>
      <c r="D600" s="34"/>
    </row>
    <row r="601" spans="1:4" ht="12.75">
      <c r="A601" s="19"/>
      <c r="C601" s="20"/>
      <c r="D601" s="34"/>
    </row>
    <row r="602" spans="1:4" ht="12.75">
      <c r="A602" s="19"/>
      <c r="C602" s="20"/>
      <c r="D602" s="34"/>
    </row>
    <row r="603" spans="1:4" ht="12.75">
      <c r="A603" s="19"/>
      <c r="C603" s="20"/>
      <c r="D603" s="34"/>
    </row>
    <row r="604" spans="1:4" ht="12.75">
      <c r="A604" s="19"/>
      <c r="C604" s="20"/>
      <c r="D604" s="34"/>
    </row>
    <row r="605" spans="1:4" ht="12.75">
      <c r="A605" s="19"/>
      <c r="C605" s="20"/>
      <c r="D605" s="34"/>
    </row>
    <row r="606" spans="1:4" ht="12.75">
      <c r="A606" s="19"/>
      <c r="C606" s="20"/>
      <c r="D606" s="34"/>
    </row>
    <row r="607" spans="1:4" ht="12.75">
      <c r="A607" s="19"/>
      <c r="C607" s="20"/>
      <c r="D607" s="34"/>
    </row>
    <row r="608" spans="1:4" ht="12.75">
      <c r="A608" s="19"/>
      <c r="C608" s="20"/>
      <c r="D608" s="34"/>
    </row>
    <row r="609" spans="1:4" ht="12.75">
      <c r="A609" s="19"/>
      <c r="C609" s="20"/>
      <c r="D609" s="34"/>
    </row>
    <row r="610" spans="1:4" ht="12.75">
      <c r="A610" s="19"/>
      <c r="C610" s="20"/>
      <c r="D610" s="34"/>
    </row>
    <row r="611" spans="1:4" ht="12.75">
      <c r="A611" s="19"/>
      <c r="C611" s="20"/>
      <c r="D611" s="34"/>
    </row>
    <row r="612" spans="1:4" ht="12.75">
      <c r="A612" s="19"/>
      <c r="C612" s="20"/>
      <c r="D612" s="34"/>
    </row>
    <row r="613" spans="1:4" ht="12.75">
      <c r="A613" s="19"/>
      <c r="C613" s="20"/>
      <c r="D613" s="34"/>
    </row>
    <row r="614" spans="1:4" ht="12.75">
      <c r="A614" s="19"/>
      <c r="C614" s="20"/>
      <c r="D614" s="34"/>
    </row>
    <row r="615" spans="1:4" ht="12.75">
      <c r="A615" s="19"/>
      <c r="C615" s="20"/>
      <c r="D615" s="34"/>
    </row>
    <row r="616" spans="1:4" ht="12.75">
      <c r="A616" s="19"/>
      <c r="C616" s="20"/>
      <c r="D616" s="34"/>
    </row>
    <row r="617" spans="1:4" ht="12.75">
      <c r="A617" s="19"/>
      <c r="C617" s="20"/>
      <c r="D617" s="34"/>
    </row>
    <row r="618" spans="1:4" ht="12.75">
      <c r="A618" s="19"/>
      <c r="C618" s="20"/>
      <c r="D618" s="34"/>
    </row>
    <row r="619" spans="1:4" ht="12.75">
      <c r="A619" s="19"/>
      <c r="C619" s="20"/>
      <c r="D619" s="34"/>
    </row>
    <row r="620" spans="1:4" ht="12.75">
      <c r="A620" s="19"/>
      <c r="C620" s="20"/>
      <c r="D620" s="34"/>
    </row>
    <row r="621" spans="1:4" ht="12.75">
      <c r="A621" s="19"/>
      <c r="C621" s="20"/>
      <c r="D621" s="34"/>
    </row>
    <row r="622" spans="1:4" ht="12.75">
      <c r="A622" s="19"/>
      <c r="C622" s="20"/>
      <c r="D622" s="34"/>
    </row>
    <row r="623" spans="1:4" ht="12.75">
      <c r="A623" s="19"/>
      <c r="C623" s="20"/>
      <c r="D623" s="34"/>
    </row>
    <row r="624" spans="1:4" ht="12.75">
      <c r="A624" s="19"/>
      <c r="C624" s="20"/>
      <c r="D624" s="34"/>
    </row>
    <row r="625" spans="1:4" ht="12.75">
      <c r="A625" s="19"/>
      <c r="C625" s="20"/>
      <c r="D625" s="34"/>
    </row>
    <row r="626" spans="1:4" ht="12.75">
      <c r="A626" s="19"/>
      <c r="C626" s="20"/>
      <c r="D626" s="34"/>
    </row>
    <row r="627" spans="1:4" ht="12.75">
      <c r="A627" s="19"/>
      <c r="C627" s="20"/>
      <c r="D627" s="34"/>
    </row>
    <row r="628" spans="1:4" ht="12.75">
      <c r="A628" s="19"/>
      <c r="C628" s="20"/>
      <c r="D628" s="34"/>
    </row>
    <row r="629" spans="1:4" ht="12.75">
      <c r="A629" s="19"/>
      <c r="C629" s="20"/>
      <c r="D629" s="34"/>
    </row>
    <row r="630" spans="1:4" ht="12.75">
      <c r="A630" s="19"/>
      <c r="C630" s="20"/>
      <c r="D630" s="34"/>
    </row>
    <row r="631" spans="1:4" ht="12.75">
      <c r="A631" s="19"/>
      <c r="C631" s="20"/>
      <c r="D631" s="34"/>
    </row>
    <row r="632" spans="1:4" ht="12.75">
      <c r="A632" s="19"/>
      <c r="C632" s="20"/>
      <c r="D632" s="34"/>
    </row>
    <row r="633" spans="1:4" ht="12.75">
      <c r="A633" s="19"/>
      <c r="C633" s="20"/>
      <c r="D633" s="34"/>
    </row>
    <row r="634" spans="1:4" ht="12.75">
      <c r="A634" s="19"/>
      <c r="C634" s="20"/>
      <c r="D634" s="34"/>
    </row>
    <row r="635" spans="1:4" ht="12.75">
      <c r="A635" s="19"/>
      <c r="C635" s="20"/>
      <c r="D635" s="34"/>
    </row>
    <row r="636" spans="1:4" ht="12.75">
      <c r="A636" s="19"/>
      <c r="C636" s="20"/>
      <c r="D636" s="34"/>
    </row>
    <row r="637" spans="1:4" ht="12.75">
      <c r="A637" s="19"/>
      <c r="C637" s="20"/>
      <c r="D637" s="34"/>
    </row>
    <row r="638" spans="1:4" ht="12.75">
      <c r="A638" s="19"/>
      <c r="C638" s="20"/>
      <c r="D638" s="34"/>
    </row>
    <row r="639" spans="1:4" ht="12.75">
      <c r="A639" s="19"/>
      <c r="C639" s="20"/>
      <c r="D639" s="34"/>
    </row>
    <row r="640" spans="1:4" ht="12.75">
      <c r="A640" s="19"/>
      <c r="C640" s="20"/>
      <c r="D640" s="34"/>
    </row>
    <row r="641" spans="1:4" ht="12.75">
      <c r="A641" s="19"/>
      <c r="C641" s="20"/>
      <c r="D641" s="34"/>
    </row>
    <row r="642" spans="1:4" ht="12.75">
      <c r="A642" s="19"/>
      <c r="C642" s="20"/>
      <c r="D642" s="34"/>
    </row>
    <row r="643" spans="1:4" ht="12.75">
      <c r="A643" s="19"/>
      <c r="C643" s="20"/>
      <c r="D643" s="34"/>
    </row>
    <row r="644" spans="1:4" ht="12.75">
      <c r="A644" s="19"/>
      <c r="C644" s="20"/>
      <c r="D644" s="34"/>
    </row>
    <row r="645" spans="1:4" ht="12.75">
      <c r="A645" s="19"/>
      <c r="C645" s="20"/>
      <c r="D645" s="34"/>
    </row>
    <row r="646" spans="1:4" ht="12.75">
      <c r="A646" s="19"/>
      <c r="C646" s="20"/>
      <c r="D646" s="34"/>
    </row>
    <row r="647" spans="1:4" ht="12.75">
      <c r="A647" s="19"/>
      <c r="C647" s="20"/>
      <c r="D647" s="34"/>
    </row>
    <row r="648" spans="1:4" ht="12.75">
      <c r="A648" s="19"/>
      <c r="C648" s="20"/>
      <c r="D648" s="34"/>
    </row>
    <row r="649" spans="1:4" ht="12.75">
      <c r="A649" s="19"/>
      <c r="C649" s="20"/>
      <c r="D649" s="34"/>
    </row>
    <row r="650" spans="1:4" ht="12.75">
      <c r="A650" s="19"/>
      <c r="C650" s="20"/>
      <c r="D650" s="34"/>
    </row>
    <row r="651" spans="1:4" ht="12.75">
      <c r="A651" s="19"/>
      <c r="C651" s="20"/>
      <c r="D651" s="34"/>
    </row>
    <row r="652" spans="1:4" ht="12.75">
      <c r="A652" s="19"/>
      <c r="C652" s="20"/>
      <c r="D652" s="34"/>
    </row>
    <row r="653" spans="1:4" ht="12.75">
      <c r="A653" s="19"/>
      <c r="C653" s="20"/>
      <c r="D653" s="34"/>
    </row>
    <row r="654" spans="1:4" ht="12.75">
      <c r="A654" s="19"/>
      <c r="C654" s="20"/>
      <c r="D654" s="34"/>
    </row>
    <row r="655" spans="1:4" ht="12.75">
      <c r="A655" s="19"/>
      <c r="C655" s="20"/>
      <c r="D655" s="34"/>
    </row>
    <row r="656" spans="1:4" ht="12.75">
      <c r="A656" s="19"/>
      <c r="C656" s="20"/>
      <c r="D656" s="34"/>
    </row>
    <row r="657" spans="1:4" ht="12.75">
      <c r="A657" s="19"/>
      <c r="C657" s="20"/>
      <c r="D657" s="34"/>
    </row>
    <row r="658" spans="1:4" ht="12.75">
      <c r="A658" s="19"/>
      <c r="C658" s="20"/>
      <c r="D658" s="34"/>
    </row>
    <row r="659" spans="1:4" ht="12.75">
      <c r="A659" s="19"/>
      <c r="C659" s="20"/>
      <c r="D659" s="34"/>
    </row>
    <row r="660" spans="1:4" ht="12.75">
      <c r="A660" s="19"/>
      <c r="C660" s="20"/>
      <c r="D660" s="34"/>
    </row>
    <row r="661" spans="1:4" ht="12.75">
      <c r="A661" s="19"/>
      <c r="C661" s="20"/>
      <c r="D661" s="34"/>
    </row>
    <row r="662" spans="1:4" ht="12.75">
      <c r="A662" s="19"/>
      <c r="C662" s="20"/>
      <c r="D662" s="34"/>
    </row>
    <row r="663" spans="1:4" ht="12.75">
      <c r="A663" s="19"/>
      <c r="C663" s="20"/>
      <c r="D663" s="34"/>
    </row>
    <row r="664" spans="1:4" ht="12.75">
      <c r="A664" s="19"/>
      <c r="C664" s="20"/>
      <c r="D664" s="34"/>
    </row>
    <row r="665" spans="1:4" ht="12.75">
      <c r="A665" s="19"/>
      <c r="C665" s="20"/>
      <c r="D665" s="34"/>
    </row>
    <row r="666" spans="1:4" ht="12.75">
      <c r="A666" s="19"/>
      <c r="C666" s="20"/>
      <c r="D666" s="34"/>
    </row>
    <row r="667" spans="1:4" ht="12.75">
      <c r="A667" s="19"/>
      <c r="C667" s="20"/>
      <c r="D667" s="34"/>
    </row>
    <row r="668" spans="1:4" ht="12.75">
      <c r="A668" s="19"/>
      <c r="C668" s="20"/>
      <c r="D668" s="34"/>
    </row>
    <row r="669" spans="1:4" ht="12.75">
      <c r="A669" s="19"/>
      <c r="C669" s="20"/>
      <c r="D669" s="34"/>
    </row>
    <row r="670" spans="1:4" ht="12.75">
      <c r="A670" s="19"/>
      <c r="C670" s="20"/>
      <c r="D670" s="34"/>
    </row>
    <row r="671" spans="1:4" ht="12.75">
      <c r="A671" s="19"/>
      <c r="C671" s="20"/>
      <c r="D671" s="34"/>
    </row>
    <row r="672" spans="1:4" ht="12.75">
      <c r="A672" s="19"/>
      <c r="C672" s="20"/>
      <c r="D672" s="34"/>
    </row>
    <row r="673" spans="1:4" ht="12.75">
      <c r="A673" s="19"/>
      <c r="C673" s="20"/>
      <c r="D673" s="34"/>
    </row>
    <row r="674" spans="1:4" ht="12.75">
      <c r="A674" s="19"/>
      <c r="C674" s="20"/>
      <c r="D674" s="34"/>
    </row>
    <row r="675" spans="1:4" ht="12.75">
      <c r="A675" s="19"/>
      <c r="C675" s="20"/>
      <c r="D675" s="34"/>
    </row>
    <row r="676" spans="1:4" ht="12.75">
      <c r="A676" s="19"/>
      <c r="C676" s="20"/>
      <c r="D676" s="34"/>
    </row>
    <row r="677" spans="1:4" ht="12.75">
      <c r="A677" s="19"/>
      <c r="C677" s="20"/>
      <c r="D677" s="34"/>
    </row>
    <row r="678" spans="1:4" ht="12.75">
      <c r="A678" s="19"/>
      <c r="C678" s="20"/>
      <c r="D678" s="34"/>
    </row>
    <row r="679" spans="1:4" ht="12.75">
      <c r="A679" s="19"/>
      <c r="C679" s="20"/>
      <c r="D679" s="34"/>
    </row>
    <row r="680" spans="1:4" ht="12.75">
      <c r="A680" s="19"/>
      <c r="C680" s="20"/>
      <c r="D680" s="34"/>
    </row>
    <row r="681" spans="1:4" ht="12.75">
      <c r="A681" s="19"/>
      <c r="C681" s="20"/>
      <c r="D681" s="34"/>
    </row>
    <row r="682" spans="1:4" ht="12.75">
      <c r="A682" s="19"/>
      <c r="C682" s="20"/>
      <c r="D682" s="34"/>
    </row>
    <row r="683" spans="1:4" ht="12.75">
      <c r="A683" s="19"/>
      <c r="C683" s="20"/>
      <c r="D683" s="34"/>
    </row>
    <row r="684" spans="1:4" ht="12.75">
      <c r="A684" s="19"/>
      <c r="C684" s="20"/>
      <c r="D684" s="34"/>
    </row>
    <row r="685" spans="1:4" ht="12.75">
      <c r="A685" s="19"/>
      <c r="C685" s="20"/>
      <c r="D685" s="34"/>
    </row>
    <row r="686" spans="1:4" ht="12.75">
      <c r="A686" s="19"/>
      <c r="C686" s="20"/>
      <c r="D686" s="34"/>
    </row>
    <row r="687" spans="1:4" ht="12.75">
      <c r="A687" s="19"/>
      <c r="C687" s="20"/>
      <c r="D687" s="34"/>
    </row>
    <row r="688" spans="1:4" ht="12.75">
      <c r="A688" s="19"/>
      <c r="C688" s="20"/>
      <c r="D688" s="34"/>
    </row>
    <row r="689" spans="1:4" ht="12.75">
      <c r="A689" s="19"/>
      <c r="C689" s="20"/>
      <c r="D689" s="34"/>
    </row>
    <row r="690" spans="1:4" ht="12.75">
      <c r="A690" s="19"/>
      <c r="C690" s="20"/>
      <c r="D690" s="34"/>
    </row>
    <row r="691" spans="1:4" ht="12.75">
      <c r="A691" s="19"/>
      <c r="C691" s="20"/>
      <c r="D691" s="34"/>
    </row>
    <row r="692" spans="1:4" ht="12.75">
      <c r="A692" s="19"/>
      <c r="C692" s="20"/>
      <c r="D692" s="34"/>
    </row>
    <row r="693" spans="1:4" ht="12.75">
      <c r="A693" s="19"/>
      <c r="C693" s="20"/>
      <c r="D693" s="34"/>
    </row>
    <row r="694" spans="1:4" ht="12.75">
      <c r="A694" s="19"/>
      <c r="C694" s="20"/>
      <c r="D694" s="34"/>
    </row>
    <row r="695" spans="1:4" ht="12.75">
      <c r="A695" s="19"/>
      <c r="C695" s="20"/>
      <c r="D695" s="34"/>
    </row>
    <row r="696" spans="1:4" ht="12.75">
      <c r="A696" s="19"/>
      <c r="C696" s="20"/>
      <c r="D696" s="34"/>
    </row>
    <row r="697" spans="1:4" ht="12.75">
      <c r="A697" s="19"/>
      <c r="C697" s="20"/>
      <c r="D697" s="34"/>
    </row>
    <row r="698" spans="1:4" ht="12.75">
      <c r="A698" s="19"/>
      <c r="C698" s="20"/>
      <c r="D698" s="34"/>
    </row>
    <row r="699" spans="1:4" ht="12.75">
      <c r="A699" s="19"/>
      <c r="C699" s="20"/>
      <c r="D699" s="34"/>
    </row>
    <row r="700" spans="1:4" ht="12.75">
      <c r="A700" s="19"/>
      <c r="C700" s="20"/>
      <c r="D700" s="34"/>
    </row>
    <row r="701" spans="1:4" ht="12.75">
      <c r="A701" s="19"/>
      <c r="C701" s="20"/>
      <c r="D701" s="34"/>
    </row>
    <row r="702" spans="1:4" ht="12.75">
      <c r="A702" s="19"/>
      <c r="C702" s="20"/>
      <c r="D702" s="34"/>
    </row>
    <row r="703" spans="1:4" ht="12.75">
      <c r="A703" s="19"/>
      <c r="C703" s="20"/>
      <c r="D703" s="34"/>
    </row>
    <row r="704" spans="1:4" ht="12.75">
      <c r="A704" s="19"/>
      <c r="C704" s="20"/>
      <c r="D704" s="34"/>
    </row>
    <row r="705" spans="1:4" ht="12.75">
      <c r="A705" s="19"/>
      <c r="C705" s="20"/>
      <c r="D705" s="34"/>
    </row>
    <row r="706" spans="1:4" ht="12.75">
      <c r="A706" s="19"/>
      <c r="C706" s="20"/>
      <c r="D706" s="34"/>
    </row>
  </sheetData>
  <sheetProtection/>
  <mergeCells count="40">
    <mergeCell ref="A176:D176"/>
    <mergeCell ref="A137:D137"/>
    <mergeCell ref="A150:D150"/>
    <mergeCell ref="A156:D156"/>
    <mergeCell ref="A160:D160"/>
    <mergeCell ref="A165:D165"/>
    <mergeCell ref="A169:D169"/>
    <mergeCell ref="A121:D121"/>
    <mergeCell ref="A122:B122"/>
    <mergeCell ref="B128:C128"/>
    <mergeCell ref="A129:D129"/>
    <mergeCell ref="A132:D132"/>
    <mergeCell ref="A136:B136"/>
    <mergeCell ref="A112:D112"/>
    <mergeCell ref="B120:C120"/>
    <mergeCell ref="A65:D65"/>
    <mergeCell ref="A69:B69"/>
    <mergeCell ref="A70:D70"/>
    <mergeCell ref="A74:D74"/>
    <mergeCell ref="A80:D80"/>
    <mergeCell ref="B187:C187"/>
    <mergeCell ref="A123:D123"/>
    <mergeCell ref="B184:C184"/>
    <mergeCell ref="B185:C185"/>
    <mergeCell ref="A89:D89"/>
    <mergeCell ref="A42:D42"/>
    <mergeCell ref="A46:D46"/>
    <mergeCell ref="B53:C53"/>
    <mergeCell ref="A54:D54"/>
    <mergeCell ref="A55:B55"/>
    <mergeCell ref="B186:C186"/>
    <mergeCell ref="A171:D171"/>
    <mergeCell ref="A178:D178"/>
    <mergeCell ref="A3:D3"/>
    <mergeCell ref="A5:D5"/>
    <mergeCell ref="A63:D63"/>
    <mergeCell ref="A56:D56"/>
    <mergeCell ref="A99:D99"/>
    <mergeCell ref="A101:D101"/>
    <mergeCell ref="A107:D107"/>
  </mergeCells>
  <printOptions horizontalCentered="1"/>
  <pageMargins left="0.5905511811023623" right="0" top="0.3937007874015748" bottom="0.1968503937007874" header="0.7086614173228347" footer="0.5118110236220472"/>
  <pageSetup horizontalDpi="600" verticalDpi="600" orientation="portrait" paperSize="9" scale="91" r:id="rId1"/>
  <headerFooter alignWithMargins="0">
    <oddFooter>&amp;CStrona &amp;P z &amp;N</oddFooter>
  </headerFooter>
  <rowBreaks count="2" manualBreakCount="2">
    <brk id="64" max="3" man="1"/>
    <brk id="120" max="3" man="1"/>
  </rowBreaks>
</worksheet>
</file>

<file path=xl/worksheets/sheet4.xml><?xml version="1.0" encoding="utf-8"?>
<worksheet xmlns="http://schemas.openxmlformats.org/spreadsheetml/2006/main" xmlns:r="http://schemas.openxmlformats.org/officeDocument/2006/relationships">
  <dimension ref="A1:AA31"/>
  <sheetViews>
    <sheetView view="pageBreakPreview" zoomScale="75" zoomScaleSheetLayoutView="75" zoomScalePageLayoutView="0" workbookViewId="0" topLeftCell="I16">
      <selection activeCell="N8" sqref="N8"/>
    </sheetView>
  </sheetViews>
  <sheetFormatPr defaultColWidth="9.140625" defaultRowHeight="12.75"/>
  <cols>
    <col min="1" max="1" width="4.57421875" style="4" customWidth="1"/>
    <col min="2" max="2" width="14.8515625" style="4" customWidth="1"/>
    <col min="3" max="3" width="14.00390625" style="4" customWidth="1"/>
    <col min="4" max="4" width="24.00390625" style="8" customWidth="1"/>
    <col min="5" max="5" width="13.00390625" style="4" customWidth="1"/>
    <col min="6" max="6" width="13.57421875" style="4" customWidth="1"/>
    <col min="7" max="7" width="9.7109375" style="6" customWidth="1"/>
    <col min="8" max="8" width="12.00390625" style="23" customWidth="1"/>
    <col min="9" max="9" width="12.00390625" style="4" customWidth="1"/>
    <col min="10" max="10" width="13.140625" style="4" customWidth="1"/>
    <col min="11" max="11" width="11.57421875" style="6" customWidth="1"/>
    <col min="12" max="12" width="13.00390625" style="4" customWidth="1"/>
    <col min="13" max="13" width="10.8515625" style="6" customWidth="1"/>
    <col min="14" max="14" width="15.140625" style="4" customWidth="1"/>
    <col min="15" max="15" width="14.57421875" style="23" customWidth="1"/>
    <col min="16" max="16" width="10.00390625" style="4" customWidth="1"/>
    <col min="17" max="17" width="15.7109375" style="4" customWidth="1"/>
    <col min="18" max="18" width="11.421875" style="4" customWidth="1"/>
    <col min="19" max="19" width="10.7109375" style="4" customWidth="1"/>
    <col min="20" max="20" width="14.7109375" style="4" customWidth="1"/>
    <col min="21" max="21" width="12.421875" style="4" customWidth="1"/>
    <col min="22" max="22" width="11.57421875" style="4" customWidth="1"/>
    <col min="23" max="23" width="15.00390625" style="4" customWidth="1"/>
    <col min="24" max="24" width="7.57421875" style="4" customWidth="1"/>
    <col min="25" max="27" width="8.00390625" style="4" customWidth="1"/>
    <col min="28" max="16384" width="9.140625" style="4" customWidth="1"/>
  </cols>
  <sheetData>
    <row r="1" spans="1:12" ht="18">
      <c r="A1" s="5" t="s">
        <v>458</v>
      </c>
      <c r="K1" s="547"/>
      <c r="L1" s="547"/>
    </row>
    <row r="2" spans="1:12" ht="23.25" customHeight="1" thickBot="1">
      <c r="A2" s="548" t="s">
        <v>23</v>
      </c>
      <c r="B2" s="548"/>
      <c r="C2" s="548"/>
      <c r="D2" s="548"/>
      <c r="E2" s="548"/>
      <c r="F2" s="548"/>
      <c r="G2" s="548"/>
      <c r="H2" s="548"/>
      <c r="I2" s="548"/>
      <c r="J2" s="548"/>
      <c r="K2" s="548"/>
      <c r="L2" s="549"/>
    </row>
    <row r="3" spans="1:27" s="11" customFormat="1" ht="18" customHeight="1">
      <c r="A3" s="509" t="s">
        <v>24</v>
      </c>
      <c r="B3" s="500" t="s">
        <v>25</v>
      </c>
      <c r="C3" s="500" t="s">
        <v>26</v>
      </c>
      <c r="D3" s="500" t="s">
        <v>27</v>
      </c>
      <c r="E3" s="500" t="s">
        <v>28</v>
      </c>
      <c r="F3" s="500" t="s">
        <v>12</v>
      </c>
      <c r="G3" s="500" t="s">
        <v>59</v>
      </c>
      <c r="H3" s="500" t="s">
        <v>29</v>
      </c>
      <c r="I3" s="500" t="s">
        <v>13</v>
      </c>
      <c r="J3" s="500" t="s">
        <v>14</v>
      </c>
      <c r="K3" s="500" t="s">
        <v>15</v>
      </c>
      <c r="L3" s="500" t="s">
        <v>16</v>
      </c>
      <c r="M3" s="500" t="s">
        <v>60</v>
      </c>
      <c r="N3" s="500" t="s">
        <v>61</v>
      </c>
      <c r="O3" s="500" t="s">
        <v>20</v>
      </c>
      <c r="P3" s="500" t="s">
        <v>17</v>
      </c>
      <c r="Q3" s="500" t="s">
        <v>730</v>
      </c>
      <c r="R3" s="500" t="s">
        <v>35</v>
      </c>
      <c r="S3" s="500"/>
      <c r="T3" s="500" t="s">
        <v>62</v>
      </c>
      <c r="U3" s="500"/>
      <c r="V3" s="500" t="s">
        <v>63</v>
      </c>
      <c r="W3" s="500"/>
      <c r="X3" s="552" t="s">
        <v>745</v>
      </c>
      <c r="Y3" s="553"/>
      <c r="Z3" s="553"/>
      <c r="AA3" s="554"/>
    </row>
    <row r="4" spans="1:27" s="11" customFormat="1" ht="36.75" customHeight="1">
      <c r="A4" s="550"/>
      <c r="B4" s="545"/>
      <c r="C4" s="545"/>
      <c r="D4" s="545"/>
      <c r="E4" s="545"/>
      <c r="F4" s="545"/>
      <c r="G4" s="545"/>
      <c r="H4" s="545"/>
      <c r="I4" s="545"/>
      <c r="J4" s="545"/>
      <c r="K4" s="545"/>
      <c r="L4" s="545"/>
      <c r="M4" s="545"/>
      <c r="N4" s="545"/>
      <c r="O4" s="545"/>
      <c r="P4" s="545"/>
      <c r="Q4" s="545"/>
      <c r="R4" s="545"/>
      <c r="S4" s="545"/>
      <c r="T4" s="545"/>
      <c r="U4" s="545"/>
      <c r="V4" s="545"/>
      <c r="W4" s="545"/>
      <c r="X4" s="555"/>
      <c r="Y4" s="556"/>
      <c r="Z4" s="556"/>
      <c r="AA4" s="557"/>
    </row>
    <row r="5" spans="1:27" s="11" customFormat="1" ht="42" customHeight="1" thickBot="1">
      <c r="A5" s="551"/>
      <c r="B5" s="546"/>
      <c r="C5" s="546"/>
      <c r="D5" s="546"/>
      <c r="E5" s="546"/>
      <c r="F5" s="546"/>
      <c r="G5" s="546"/>
      <c r="H5" s="546"/>
      <c r="I5" s="546"/>
      <c r="J5" s="546"/>
      <c r="K5" s="546"/>
      <c r="L5" s="546"/>
      <c r="M5" s="546"/>
      <c r="N5" s="546"/>
      <c r="O5" s="546"/>
      <c r="P5" s="546"/>
      <c r="Q5" s="546"/>
      <c r="R5" s="91" t="s">
        <v>18</v>
      </c>
      <c r="S5" s="91" t="s">
        <v>19</v>
      </c>
      <c r="T5" s="91" t="s">
        <v>30</v>
      </c>
      <c r="U5" s="91" t="s">
        <v>31</v>
      </c>
      <c r="V5" s="91" t="s">
        <v>30</v>
      </c>
      <c r="W5" s="91" t="s">
        <v>31</v>
      </c>
      <c r="X5" s="91" t="s">
        <v>64</v>
      </c>
      <c r="Y5" s="91" t="s">
        <v>65</v>
      </c>
      <c r="Z5" s="91" t="s">
        <v>66</v>
      </c>
      <c r="AA5" s="483" t="s">
        <v>67</v>
      </c>
    </row>
    <row r="6" spans="1:27" ht="18.75" customHeight="1" thickBot="1">
      <c r="A6" s="558" t="s">
        <v>111</v>
      </c>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60"/>
    </row>
    <row r="7" spans="1:27" ht="63.75">
      <c r="A7" s="87">
        <v>1</v>
      </c>
      <c r="B7" s="335" t="s">
        <v>364</v>
      </c>
      <c r="C7" s="335" t="s">
        <v>365</v>
      </c>
      <c r="D7" s="335">
        <v>490001534</v>
      </c>
      <c r="E7" s="335" t="s">
        <v>366</v>
      </c>
      <c r="F7" s="335" t="s">
        <v>367</v>
      </c>
      <c r="G7" s="335">
        <v>8424</v>
      </c>
      <c r="H7" s="335">
        <v>1975</v>
      </c>
      <c r="I7" s="335" t="s">
        <v>736</v>
      </c>
      <c r="J7" s="335"/>
      <c r="K7" s="335">
        <v>9</v>
      </c>
      <c r="L7" s="335"/>
      <c r="M7" s="335">
        <v>11000</v>
      </c>
      <c r="N7" s="335"/>
      <c r="O7" s="336"/>
      <c r="P7" s="336"/>
      <c r="Q7" s="336"/>
      <c r="R7" s="336"/>
      <c r="S7" s="335"/>
      <c r="T7" s="188" t="s">
        <v>641</v>
      </c>
      <c r="U7" s="188" t="s">
        <v>642</v>
      </c>
      <c r="V7" s="335"/>
      <c r="W7" s="335"/>
      <c r="X7" s="335" t="s">
        <v>459</v>
      </c>
      <c r="Y7" s="88" t="s">
        <v>459</v>
      </c>
      <c r="Z7" s="337"/>
      <c r="AA7" s="485"/>
    </row>
    <row r="8" spans="1:27" ht="63.75">
      <c r="A8" s="89">
        <v>2</v>
      </c>
      <c r="B8" s="2" t="s">
        <v>368</v>
      </c>
      <c r="C8" s="2">
        <v>4</v>
      </c>
      <c r="D8" s="2">
        <v>12285</v>
      </c>
      <c r="E8" s="2" t="s">
        <v>369</v>
      </c>
      <c r="F8" s="2" t="s">
        <v>367</v>
      </c>
      <c r="G8" s="2">
        <v>11100</v>
      </c>
      <c r="H8" s="2">
        <v>1986</v>
      </c>
      <c r="I8" s="2"/>
      <c r="J8" s="2"/>
      <c r="K8" s="2"/>
      <c r="L8" s="2"/>
      <c r="M8" s="2"/>
      <c r="N8" s="2"/>
      <c r="O8" s="22"/>
      <c r="P8" s="22"/>
      <c r="Q8" s="22"/>
      <c r="R8" s="22"/>
      <c r="S8" s="2"/>
      <c r="T8" s="105" t="s">
        <v>641</v>
      </c>
      <c r="U8" s="105" t="s">
        <v>642</v>
      </c>
      <c r="V8" s="2"/>
      <c r="W8" s="2"/>
      <c r="X8" s="2" t="s">
        <v>459</v>
      </c>
      <c r="Y8" s="31" t="s">
        <v>459</v>
      </c>
      <c r="Z8" s="54"/>
      <c r="AA8" s="486"/>
    </row>
    <row r="9" spans="1:27" ht="63.75">
      <c r="A9" s="89">
        <v>3</v>
      </c>
      <c r="B9" s="2" t="s">
        <v>371</v>
      </c>
      <c r="C9" s="2">
        <v>2442</v>
      </c>
      <c r="D9" s="2">
        <v>6793</v>
      </c>
      <c r="E9" s="2" t="s">
        <v>372</v>
      </c>
      <c r="F9" s="2" t="s">
        <v>367</v>
      </c>
      <c r="G9" s="2">
        <v>6830</v>
      </c>
      <c r="H9" s="2">
        <v>1981</v>
      </c>
      <c r="I9" s="2" t="s">
        <v>737</v>
      </c>
      <c r="J9" s="2"/>
      <c r="K9" s="2">
        <v>6</v>
      </c>
      <c r="L9" s="2" t="s">
        <v>743</v>
      </c>
      <c r="M9" s="2">
        <v>10850</v>
      </c>
      <c r="N9" s="2"/>
      <c r="O9" s="22"/>
      <c r="P9" s="22"/>
      <c r="Q9" s="22"/>
      <c r="R9" s="22"/>
      <c r="S9" s="2"/>
      <c r="T9" s="105" t="s">
        <v>641</v>
      </c>
      <c r="U9" s="105" t="s">
        <v>642</v>
      </c>
      <c r="V9" s="2"/>
      <c r="W9" s="2"/>
      <c r="X9" s="2" t="s">
        <v>459</v>
      </c>
      <c r="Y9" s="31" t="s">
        <v>459</v>
      </c>
      <c r="Z9" s="54"/>
      <c r="AA9" s="486"/>
    </row>
    <row r="10" spans="1:27" ht="63.75">
      <c r="A10" s="89">
        <v>4</v>
      </c>
      <c r="B10" s="2" t="s">
        <v>373</v>
      </c>
      <c r="C10" s="2" t="s">
        <v>374</v>
      </c>
      <c r="D10" s="314" t="s">
        <v>375</v>
      </c>
      <c r="E10" s="2" t="s">
        <v>376</v>
      </c>
      <c r="F10" s="2" t="s">
        <v>377</v>
      </c>
      <c r="G10" s="2">
        <v>3782</v>
      </c>
      <c r="H10" s="2">
        <v>1984</v>
      </c>
      <c r="I10" s="2" t="s">
        <v>738</v>
      </c>
      <c r="J10" s="2"/>
      <c r="K10" s="2">
        <v>9</v>
      </c>
      <c r="L10" s="2" t="s">
        <v>428</v>
      </c>
      <c r="M10" s="2">
        <v>5200</v>
      </c>
      <c r="N10" s="2"/>
      <c r="O10" s="22"/>
      <c r="P10" s="22"/>
      <c r="Q10" s="22"/>
      <c r="R10" s="22"/>
      <c r="S10" s="2"/>
      <c r="T10" s="170" t="s">
        <v>637</v>
      </c>
      <c r="U10" s="170" t="s">
        <v>638</v>
      </c>
      <c r="V10" s="2"/>
      <c r="W10" s="2"/>
      <c r="X10" s="2" t="s">
        <v>459</v>
      </c>
      <c r="Y10" s="31" t="s">
        <v>459</v>
      </c>
      <c r="Z10" s="54"/>
      <c r="AA10" s="486"/>
    </row>
    <row r="11" spans="1:27" ht="63.75">
      <c r="A11" s="89">
        <v>5</v>
      </c>
      <c r="B11" s="2" t="s">
        <v>373</v>
      </c>
      <c r="C11" s="2" t="s">
        <v>378</v>
      </c>
      <c r="D11" s="315">
        <v>31031510520356</v>
      </c>
      <c r="E11" s="2" t="s">
        <v>379</v>
      </c>
      <c r="F11" s="2" t="s">
        <v>377</v>
      </c>
      <c r="G11" s="2">
        <v>3782</v>
      </c>
      <c r="H11" s="2">
        <v>1981</v>
      </c>
      <c r="I11" s="2" t="s">
        <v>739</v>
      </c>
      <c r="J11" s="2"/>
      <c r="K11" s="2">
        <v>9</v>
      </c>
      <c r="L11" s="2" t="s">
        <v>428</v>
      </c>
      <c r="M11" s="2">
        <v>6000</v>
      </c>
      <c r="N11" s="2"/>
      <c r="O11" s="22"/>
      <c r="P11" s="22"/>
      <c r="Q11" s="22"/>
      <c r="R11" s="22"/>
      <c r="S11" s="2"/>
      <c r="T11" s="170" t="s">
        <v>658</v>
      </c>
      <c r="U11" s="170" t="s">
        <v>659</v>
      </c>
      <c r="V11" s="2"/>
      <c r="W11" s="2"/>
      <c r="X11" s="2" t="s">
        <v>459</v>
      </c>
      <c r="Y11" s="31" t="s">
        <v>459</v>
      </c>
      <c r="Z11" s="54"/>
      <c r="AA11" s="486"/>
    </row>
    <row r="12" spans="1:27" ht="63.75">
      <c r="A12" s="89">
        <v>6</v>
      </c>
      <c r="B12" s="2" t="s">
        <v>373</v>
      </c>
      <c r="C12" s="2" t="s">
        <v>380</v>
      </c>
      <c r="D12" s="2" t="s">
        <v>381</v>
      </c>
      <c r="E12" s="2" t="s">
        <v>382</v>
      </c>
      <c r="F12" s="2" t="s">
        <v>383</v>
      </c>
      <c r="G12" s="2">
        <v>3944</v>
      </c>
      <c r="H12" s="2">
        <v>1987</v>
      </c>
      <c r="I12" s="2" t="s">
        <v>740</v>
      </c>
      <c r="J12" s="2"/>
      <c r="K12" s="2">
        <v>9</v>
      </c>
      <c r="L12" s="2" t="s">
        <v>428</v>
      </c>
      <c r="M12" s="2">
        <v>6600</v>
      </c>
      <c r="N12" s="2"/>
      <c r="O12" s="22"/>
      <c r="P12" s="22"/>
      <c r="Q12" s="22"/>
      <c r="R12" s="22"/>
      <c r="S12" s="2"/>
      <c r="T12" s="3" t="s">
        <v>635</v>
      </c>
      <c r="U12" s="3" t="s">
        <v>636</v>
      </c>
      <c r="V12" s="2"/>
      <c r="W12" s="2"/>
      <c r="X12" s="2" t="s">
        <v>459</v>
      </c>
      <c r="Y12" s="31" t="s">
        <v>459</v>
      </c>
      <c r="Z12" s="54"/>
      <c r="AA12" s="486"/>
    </row>
    <row r="13" spans="1:27" ht="39" customHeight="1">
      <c r="A13" s="89">
        <v>7</v>
      </c>
      <c r="B13" s="2" t="s">
        <v>384</v>
      </c>
      <c r="C13" s="2" t="s">
        <v>385</v>
      </c>
      <c r="D13" s="2" t="s">
        <v>386</v>
      </c>
      <c r="E13" s="2" t="s">
        <v>387</v>
      </c>
      <c r="F13" s="2" t="s">
        <v>388</v>
      </c>
      <c r="G13" s="2">
        <v>1600</v>
      </c>
      <c r="H13" s="2">
        <v>2000</v>
      </c>
      <c r="I13" s="2" t="s">
        <v>741</v>
      </c>
      <c r="J13" s="2"/>
      <c r="K13" s="2">
        <v>5</v>
      </c>
      <c r="L13" s="2"/>
      <c r="M13" s="2">
        <v>1560</v>
      </c>
      <c r="N13" s="2"/>
      <c r="O13" s="22"/>
      <c r="P13" s="22"/>
      <c r="Q13" s="22"/>
      <c r="R13" s="22"/>
      <c r="S13" s="2"/>
      <c r="T13" s="105" t="s">
        <v>641</v>
      </c>
      <c r="U13" s="105" t="s">
        <v>642</v>
      </c>
      <c r="V13" s="2"/>
      <c r="W13" s="2"/>
      <c r="X13" s="2" t="s">
        <v>459</v>
      </c>
      <c r="Y13" s="31" t="s">
        <v>459</v>
      </c>
      <c r="Z13" s="54"/>
      <c r="AA13" s="486"/>
    </row>
    <row r="14" spans="1:27" ht="63.75">
      <c r="A14" s="89">
        <v>8</v>
      </c>
      <c r="B14" s="2" t="s">
        <v>389</v>
      </c>
      <c r="C14" s="2" t="s">
        <v>390</v>
      </c>
      <c r="D14" s="2" t="s">
        <v>391</v>
      </c>
      <c r="E14" s="2" t="s">
        <v>392</v>
      </c>
      <c r="F14" s="2" t="s">
        <v>643</v>
      </c>
      <c r="G14" s="2"/>
      <c r="H14" s="2">
        <v>1979</v>
      </c>
      <c r="I14" s="2"/>
      <c r="J14" s="2"/>
      <c r="K14" s="2"/>
      <c r="L14" s="2" t="s">
        <v>744</v>
      </c>
      <c r="M14" s="2">
        <v>350</v>
      </c>
      <c r="N14" s="2"/>
      <c r="O14" s="22"/>
      <c r="P14" s="22"/>
      <c r="Q14" s="22"/>
      <c r="R14" s="22"/>
      <c r="S14" s="2"/>
      <c r="T14" s="3" t="s">
        <v>641</v>
      </c>
      <c r="U14" s="3" t="s">
        <v>642</v>
      </c>
      <c r="V14" s="2"/>
      <c r="W14" s="2"/>
      <c r="X14" s="2" t="s">
        <v>459</v>
      </c>
      <c r="Y14" s="54"/>
      <c r="Z14" s="54"/>
      <c r="AA14" s="486"/>
    </row>
    <row r="15" spans="1:27" ht="64.5" thickBot="1">
      <c r="A15" s="263">
        <v>9</v>
      </c>
      <c r="B15" s="343" t="s">
        <v>688</v>
      </c>
      <c r="C15" s="343" t="s">
        <v>689</v>
      </c>
      <c r="D15" s="343" t="s">
        <v>690</v>
      </c>
      <c r="E15" s="343" t="s">
        <v>692</v>
      </c>
      <c r="F15" s="343" t="s">
        <v>691</v>
      </c>
      <c r="G15" s="343"/>
      <c r="H15" s="343">
        <v>1992</v>
      </c>
      <c r="I15" s="402" t="s">
        <v>742</v>
      </c>
      <c r="J15" s="343"/>
      <c r="K15" s="343">
        <v>6</v>
      </c>
      <c r="L15" s="343">
        <v>2430</v>
      </c>
      <c r="M15" s="343"/>
      <c r="N15" s="343"/>
      <c r="O15" s="403"/>
      <c r="P15" s="403"/>
      <c r="Q15" s="403"/>
      <c r="R15" s="403"/>
      <c r="S15" s="343"/>
      <c r="T15" s="53" t="s">
        <v>693</v>
      </c>
      <c r="U15" s="53" t="s">
        <v>694</v>
      </c>
      <c r="V15" s="343"/>
      <c r="W15" s="343"/>
      <c r="X15" s="343" t="s">
        <v>459</v>
      </c>
      <c r="Y15" s="400" t="s">
        <v>459</v>
      </c>
      <c r="Z15" s="401"/>
      <c r="AA15" s="487"/>
    </row>
    <row r="16" spans="1:27" ht="18.75" customHeight="1" thickBot="1">
      <c r="A16" s="561" t="s">
        <v>703</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3"/>
    </row>
    <row r="17" spans="1:27" ht="66">
      <c r="A17" s="106">
        <v>1</v>
      </c>
      <c r="B17" s="104" t="s">
        <v>398</v>
      </c>
      <c r="C17" s="104" t="s">
        <v>399</v>
      </c>
      <c r="D17" s="104" t="s">
        <v>400</v>
      </c>
      <c r="E17" s="104" t="s">
        <v>401</v>
      </c>
      <c r="F17" s="104" t="s">
        <v>402</v>
      </c>
      <c r="G17" s="104">
        <v>1.9</v>
      </c>
      <c r="H17" s="104">
        <v>2008</v>
      </c>
      <c r="I17" s="176" t="s">
        <v>403</v>
      </c>
      <c r="J17" s="176" t="s">
        <v>727</v>
      </c>
      <c r="K17" s="104">
        <v>5</v>
      </c>
      <c r="L17" s="104" t="s">
        <v>404</v>
      </c>
      <c r="M17" s="104" t="s">
        <v>405</v>
      </c>
      <c r="N17" s="104" t="s">
        <v>151</v>
      </c>
      <c r="O17" s="104">
        <v>144268</v>
      </c>
      <c r="P17" s="104" t="s">
        <v>406</v>
      </c>
      <c r="Q17" s="477">
        <v>23250</v>
      </c>
      <c r="R17" s="104" t="s">
        <v>407</v>
      </c>
      <c r="S17" s="177">
        <v>300</v>
      </c>
      <c r="T17" s="178" t="s">
        <v>639</v>
      </c>
      <c r="U17" s="178" t="s">
        <v>640</v>
      </c>
      <c r="V17" s="178" t="s">
        <v>639</v>
      </c>
      <c r="W17" s="178" t="s">
        <v>640</v>
      </c>
      <c r="X17" s="104" t="s">
        <v>459</v>
      </c>
      <c r="Y17" s="175" t="s">
        <v>459</v>
      </c>
      <c r="Z17" s="175" t="s">
        <v>459</v>
      </c>
      <c r="AA17" s="488" t="s">
        <v>459</v>
      </c>
    </row>
    <row r="18" spans="1:27" ht="40.5" customHeight="1">
      <c r="A18" s="89">
        <v>2</v>
      </c>
      <c r="B18" s="2" t="s">
        <v>393</v>
      </c>
      <c r="C18" s="2" t="s">
        <v>394</v>
      </c>
      <c r="D18" s="2" t="s">
        <v>395</v>
      </c>
      <c r="E18" s="2" t="s">
        <v>396</v>
      </c>
      <c r="F18" s="2" t="s">
        <v>397</v>
      </c>
      <c r="G18" s="2">
        <v>2143</v>
      </c>
      <c r="H18" s="2">
        <v>2014</v>
      </c>
      <c r="I18" s="35">
        <v>41788</v>
      </c>
      <c r="J18" s="2" t="s">
        <v>729</v>
      </c>
      <c r="K18" s="2">
        <v>20</v>
      </c>
      <c r="L18" s="2"/>
      <c r="M18" s="2">
        <v>5000</v>
      </c>
      <c r="N18" s="2"/>
      <c r="O18" s="478">
        <v>6164</v>
      </c>
      <c r="P18" s="22"/>
      <c r="Q18" s="479">
        <v>225000</v>
      </c>
      <c r="R18" s="22"/>
      <c r="S18" s="2"/>
      <c r="T18" s="3" t="s">
        <v>654</v>
      </c>
      <c r="U18" s="3" t="s">
        <v>655</v>
      </c>
      <c r="V18" s="3" t="s">
        <v>656</v>
      </c>
      <c r="W18" s="3" t="s">
        <v>657</v>
      </c>
      <c r="X18" s="2" t="s">
        <v>459</v>
      </c>
      <c r="Y18" s="31" t="s">
        <v>459</v>
      </c>
      <c r="Z18" s="31" t="s">
        <v>459</v>
      </c>
      <c r="AA18" s="388"/>
    </row>
    <row r="19" spans="1:27" ht="66" thickBot="1">
      <c r="A19" s="90">
        <v>3</v>
      </c>
      <c r="B19" s="80" t="s">
        <v>398</v>
      </c>
      <c r="C19" s="80" t="s">
        <v>408</v>
      </c>
      <c r="D19" s="80" t="s">
        <v>409</v>
      </c>
      <c r="E19" s="80" t="s">
        <v>410</v>
      </c>
      <c r="F19" s="80" t="s">
        <v>402</v>
      </c>
      <c r="G19" s="80">
        <v>1.9</v>
      </c>
      <c r="H19" s="80">
        <v>2008</v>
      </c>
      <c r="I19" s="171" t="s">
        <v>411</v>
      </c>
      <c r="J19" s="171" t="s">
        <v>728</v>
      </c>
      <c r="K19" s="80">
        <v>9</v>
      </c>
      <c r="L19" s="80">
        <v>930</v>
      </c>
      <c r="M19" s="80" t="s">
        <v>412</v>
      </c>
      <c r="N19" s="80" t="s">
        <v>151</v>
      </c>
      <c r="O19" s="80">
        <v>248533</v>
      </c>
      <c r="P19" s="80" t="s">
        <v>406</v>
      </c>
      <c r="Q19" s="476">
        <v>36400</v>
      </c>
      <c r="R19" s="80" t="s">
        <v>407</v>
      </c>
      <c r="S19" s="172">
        <v>300</v>
      </c>
      <c r="T19" s="173" t="s">
        <v>660</v>
      </c>
      <c r="U19" s="173" t="s">
        <v>661</v>
      </c>
      <c r="V19" s="173" t="s">
        <v>660</v>
      </c>
      <c r="W19" s="173" t="s">
        <v>661</v>
      </c>
      <c r="X19" s="80" t="s">
        <v>459</v>
      </c>
      <c r="Y19" s="174" t="s">
        <v>459</v>
      </c>
      <c r="Z19" s="174" t="s">
        <v>459</v>
      </c>
      <c r="AA19" s="489" t="s">
        <v>459</v>
      </c>
    </row>
    <row r="20" spans="1:27" ht="18.75" customHeight="1" thickBot="1">
      <c r="A20" s="558" t="s">
        <v>413</v>
      </c>
      <c r="B20" s="559"/>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60"/>
    </row>
    <row r="21" spans="1:27" ht="39">
      <c r="A21" s="87">
        <v>1</v>
      </c>
      <c r="B21" s="335" t="s">
        <v>414</v>
      </c>
      <c r="C21" s="335" t="s">
        <v>415</v>
      </c>
      <c r="D21" s="335" t="s">
        <v>416</v>
      </c>
      <c r="E21" s="335" t="s">
        <v>417</v>
      </c>
      <c r="F21" s="335" t="s">
        <v>370</v>
      </c>
      <c r="G21" s="335">
        <v>1868</v>
      </c>
      <c r="H21" s="335">
        <v>2003</v>
      </c>
      <c r="I21" s="335"/>
      <c r="J21" s="335"/>
      <c r="K21" s="335"/>
      <c r="L21" s="335" t="s">
        <v>418</v>
      </c>
      <c r="M21" s="335" t="s">
        <v>419</v>
      </c>
      <c r="N21" s="335"/>
      <c r="O21" s="336"/>
      <c r="P21" s="336"/>
      <c r="Q21" s="336"/>
      <c r="R21" s="336"/>
      <c r="S21" s="335"/>
      <c r="T21" s="188" t="s">
        <v>648</v>
      </c>
      <c r="U21" s="188" t="s">
        <v>649</v>
      </c>
      <c r="V21" s="335"/>
      <c r="W21" s="335"/>
      <c r="X21" s="335" t="s">
        <v>459</v>
      </c>
      <c r="Y21" s="88" t="s">
        <v>459</v>
      </c>
      <c r="Z21" s="337"/>
      <c r="AA21" s="485"/>
    </row>
    <row r="22" spans="1:27" ht="39">
      <c r="A22" s="89">
        <v>3</v>
      </c>
      <c r="B22" s="2" t="s">
        <v>420</v>
      </c>
      <c r="C22" s="2">
        <v>1212</v>
      </c>
      <c r="D22" s="2">
        <v>10287</v>
      </c>
      <c r="E22" s="2" t="s">
        <v>421</v>
      </c>
      <c r="F22" s="2" t="s">
        <v>422</v>
      </c>
      <c r="G22" s="2">
        <v>3120</v>
      </c>
      <c r="H22" s="2">
        <v>1982</v>
      </c>
      <c r="I22" s="2"/>
      <c r="J22" s="2"/>
      <c r="K22" s="2">
        <v>1</v>
      </c>
      <c r="L22" s="2"/>
      <c r="M22" s="2" t="s">
        <v>423</v>
      </c>
      <c r="N22" s="2"/>
      <c r="O22" s="22"/>
      <c r="P22" s="22"/>
      <c r="Q22" s="22"/>
      <c r="R22" s="22"/>
      <c r="S22" s="2"/>
      <c r="T22" s="3" t="s">
        <v>633</v>
      </c>
      <c r="U22" s="3" t="s">
        <v>634</v>
      </c>
      <c r="V22" s="2"/>
      <c r="W22" s="2"/>
      <c r="X22" s="2" t="s">
        <v>459</v>
      </c>
      <c r="Y22" s="31" t="s">
        <v>459</v>
      </c>
      <c r="Z22" s="54"/>
      <c r="AA22" s="486"/>
    </row>
    <row r="23" spans="1:27" ht="39">
      <c r="A23" s="89">
        <v>4</v>
      </c>
      <c r="B23" s="2" t="s">
        <v>424</v>
      </c>
      <c r="C23" s="2" t="s">
        <v>425</v>
      </c>
      <c r="D23" s="2" t="s">
        <v>426</v>
      </c>
      <c r="E23" s="2" t="s">
        <v>427</v>
      </c>
      <c r="F23" s="2" t="s">
        <v>422</v>
      </c>
      <c r="G23" s="2">
        <v>4750</v>
      </c>
      <c r="H23" s="2">
        <v>1996</v>
      </c>
      <c r="I23" s="2"/>
      <c r="J23" s="2"/>
      <c r="K23" s="2" t="s">
        <v>428</v>
      </c>
      <c r="L23" s="2"/>
      <c r="M23" s="2" t="s">
        <v>429</v>
      </c>
      <c r="N23" s="2"/>
      <c r="O23" s="22"/>
      <c r="P23" s="22"/>
      <c r="Q23" s="22"/>
      <c r="R23" s="22"/>
      <c r="S23" s="2"/>
      <c r="T23" s="3" t="s">
        <v>650</v>
      </c>
      <c r="U23" s="3" t="s">
        <v>651</v>
      </c>
      <c r="V23" s="2"/>
      <c r="W23" s="2"/>
      <c r="X23" s="2" t="s">
        <v>459</v>
      </c>
      <c r="Y23" s="31" t="s">
        <v>459</v>
      </c>
      <c r="Z23" s="54"/>
      <c r="AA23" s="486"/>
    </row>
    <row r="24" spans="1:27" ht="39">
      <c r="A24" s="89">
        <v>5</v>
      </c>
      <c r="B24" s="2" t="s">
        <v>430</v>
      </c>
      <c r="C24" s="2" t="s">
        <v>408</v>
      </c>
      <c r="D24" s="2" t="s">
        <v>431</v>
      </c>
      <c r="E24" s="2" t="s">
        <v>432</v>
      </c>
      <c r="F24" s="2" t="s">
        <v>370</v>
      </c>
      <c r="G24" s="2">
        <v>2459</v>
      </c>
      <c r="H24" s="2">
        <v>2003</v>
      </c>
      <c r="I24" s="2"/>
      <c r="J24" s="2"/>
      <c r="K24" s="2">
        <v>6</v>
      </c>
      <c r="L24" s="2">
        <v>700</v>
      </c>
      <c r="M24" s="2" t="s">
        <v>433</v>
      </c>
      <c r="N24" s="2"/>
      <c r="O24" s="22"/>
      <c r="P24" s="22"/>
      <c r="Q24" s="22"/>
      <c r="R24" s="22"/>
      <c r="S24" s="2"/>
      <c r="T24" s="3" t="s">
        <v>652</v>
      </c>
      <c r="U24" s="3" t="s">
        <v>653</v>
      </c>
      <c r="V24" s="2"/>
      <c r="W24" s="2"/>
      <c r="X24" s="2" t="s">
        <v>459</v>
      </c>
      <c r="Y24" s="31" t="s">
        <v>459</v>
      </c>
      <c r="Z24" s="54"/>
      <c r="AA24" s="486"/>
    </row>
    <row r="25" spans="1:27" ht="39">
      <c r="A25" s="89">
        <v>6</v>
      </c>
      <c r="B25" s="2" t="s">
        <v>434</v>
      </c>
      <c r="C25" s="2" t="s">
        <v>435</v>
      </c>
      <c r="D25" s="2" t="s">
        <v>436</v>
      </c>
      <c r="E25" s="2" t="s">
        <v>437</v>
      </c>
      <c r="F25" s="2" t="s">
        <v>438</v>
      </c>
      <c r="G25" s="2"/>
      <c r="H25" s="2">
        <v>2007</v>
      </c>
      <c r="I25" s="2"/>
      <c r="J25" s="2"/>
      <c r="K25" s="2"/>
      <c r="L25" s="2"/>
      <c r="M25" s="2" t="s">
        <v>439</v>
      </c>
      <c r="N25" s="2"/>
      <c r="O25" s="22"/>
      <c r="P25" s="22"/>
      <c r="Q25" s="22"/>
      <c r="R25" s="22"/>
      <c r="S25" s="2"/>
      <c r="T25" s="3" t="s">
        <v>629</v>
      </c>
      <c r="U25" s="3" t="s">
        <v>630</v>
      </c>
      <c r="V25" s="2"/>
      <c r="W25" s="2"/>
      <c r="X25" s="2" t="s">
        <v>459</v>
      </c>
      <c r="Y25" s="31" t="s">
        <v>459</v>
      </c>
      <c r="Z25" s="54"/>
      <c r="AA25" s="486"/>
    </row>
    <row r="26" spans="1:27" ht="39">
      <c r="A26" s="89">
        <v>7</v>
      </c>
      <c r="B26" s="2" t="s">
        <v>440</v>
      </c>
      <c r="C26" s="2" t="s">
        <v>441</v>
      </c>
      <c r="D26" s="2">
        <v>21436</v>
      </c>
      <c r="E26" s="2" t="s">
        <v>442</v>
      </c>
      <c r="F26" s="2" t="s">
        <v>443</v>
      </c>
      <c r="G26" s="2" t="s">
        <v>428</v>
      </c>
      <c r="H26" s="2" t="s">
        <v>428</v>
      </c>
      <c r="I26" s="2"/>
      <c r="J26" s="2"/>
      <c r="K26" s="2"/>
      <c r="L26" s="2">
        <v>4000</v>
      </c>
      <c r="M26" s="2" t="s">
        <v>444</v>
      </c>
      <c r="N26" s="2"/>
      <c r="O26" s="22"/>
      <c r="P26" s="22"/>
      <c r="Q26" s="22"/>
      <c r="R26" s="22"/>
      <c r="S26" s="2"/>
      <c r="T26" s="3" t="s">
        <v>646</v>
      </c>
      <c r="U26" s="3" t="s">
        <v>647</v>
      </c>
      <c r="V26" s="2"/>
      <c r="W26" s="2"/>
      <c r="X26" s="2" t="s">
        <v>459</v>
      </c>
      <c r="Y26" s="31"/>
      <c r="Z26" s="54"/>
      <c r="AA26" s="486"/>
    </row>
    <row r="27" spans="1:27" ht="39">
      <c r="A27" s="89">
        <v>8</v>
      </c>
      <c r="B27" s="2" t="s">
        <v>445</v>
      </c>
      <c r="C27" s="2" t="s">
        <v>446</v>
      </c>
      <c r="D27" s="2">
        <v>443110247</v>
      </c>
      <c r="E27" s="2" t="s">
        <v>447</v>
      </c>
      <c r="F27" s="2" t="s">
        <v>448</v>
      </c>
      <c r="G27" s="2"/>
      <c r="H27" s="2">
        <v>2012</v>
      </c>
      <c r="I27" s="2"/>
      <c r="J27" s="2"/>
      <c r="K27" s="2"/>
      <c r="L27" s="2">
        <v>10400</v>
      </c>
      <c r="M27" s="2"/>
      <c r="N27" s="2"/>
      <c r="O27" s="22"/>
      <c r="P27" s="22"/>
      <c r="Q27" s="22"/>
      <c r="R27" s="22"/>
      <c r="S27" s="2"/>
      <c r="T27" s="3" t="s">
        <v>644</v>
      </c>
      <c r="U27" s="3" t="s">
        <v>645</v>
      </c>
      <c r="V27" s="2"/>
      <c r="W27" s="2"/>
      <c r="X27" s="2" t="s">
        <v>459</v>
      </c>
      <c r="Y27" s="31"/>
      <c r="Z27" s="54"/>
      <c r="AA27" s="486"/>
    </row>
    <row r="28" spans="1:27" ht="39">
      <c r="A28" s="89">
        <v>9</v>
      </c>
      <c r="B28" s="2" t="s">
        <v>449</v>
      </c>
      <c r="C28" s="2" t="s">
        <v>450</v>
      </c>
      <c r="D28" s="2">
        <v>443120344</v>
      </c>
      <c r="E28" s="2" t="s">
        <v>451</v>
      </c>
      <c r="F28" s="2" t="s">
        <v>452</v>
      </c>
      <c r="G28" s="2"/>
      <c r="H28" s="2">
        <v>2012</v>
      </c>
      <c r="I28" s="2"/>
      <c r="J28" s="2"/>
      <c r="K28" s="2"/>
      <c r="L28" s="2">
        <v>10400</v>
      </c>
      <c r="M28" s="2"/>
      <c r="N28" s="2"/>
      <c r="O28" s="22"/>
      <c r="P28" s="22"/>
      <c r="Q28" s="22"/>
      <c r="R28" s="22"/>
      <c r="S28" s="2"/>
      <c r="T28" s="3" t="s">
        <v>631</v>
      </c>
      <c r="U28" s="3" t="s">
        <v>632</v>
      </c>
      <c r="V28" s="2"/>
      <c r="W28" s="2"/>
      <c r="X28" s="2" t="s">
        <v>459</v>
      </c>
      <c r="Y28" s="31"/>
      <c r="Z28" s="54"/>
      <c r="AA28" s="486"/>
    </row>
    <row r="29" spans="1:27" ht="39.75" thickBot="1">
      <c r="A29" s="398">
        <v>10</v>
      </c>
      <c r="B29" s="343" t="s">
        <v>453</v>
      </c>
      <c r="C29" s="343" t="s">
        <v>454</v>
      </c>
      <c r="D29" s="399" t="s">
        <v>455</v>
      </c>
      <c r="E29" s="343" t="s">
        <v>456</v>
      </c>
      <c r="F29" s="343" t="s">
        <v>457</v>
      </c>
      <c r="G29" s="343">
        <v>4400</v>
      </c>
      <c r="H29" s="343">
        <v>2013</v>
      </c>
      <c r="I29" s="343"/>
      <c r="J29" s="343"/>
      <c r="K29" s="343"/>
      <c r="L29" s="343"/>
      <c r="M29" s="343"/>
      <c r="N29" s="343"/>
      <c r="O29" s="343"/>
      <c r="P29" s="343"/>
      <c r="Q29" s="343"/>
      <c r="R29" s="343"/>
      <c r="S29" s="343"/>
      <c r="T29" s="343" t="s">
        <v>701</v>
      </c>
      <c r="U29" s="343" t="s">
        <v>702</v>
      </c>
      <c r="V29" s="343"/>
      <c r="W29" s="343"/>
      <c r="X29" s="343" t="s">
        <v>459</v>
      </c>
      <c r="Y29" s="400" t="s">
        <v>459</v>
      </c>
      <c r="Z29" s="401"/>
      <c r="AA29" s="487"/>
    </row>
    <row r="30" spans="4:15" s="316" customFormat="1" ht="12.75">
      <c r="D30" s="395"/>
      <c r="G30" s="396"/>
      <c r="H30" s="397"/>
      <c r="K30" s="396"/>
      <c r="M30" s="396"/>
      <c r="O30" s="397"/>
    </row>
    <row r="31" spans="4:15" s="316" customFormat="1" ht="12.75">
      <c r="D31" s="395"/>
      <c r="G31" s="396"/>
      <c r="H31" s="397"/>
      <c r="K31" s="396"/>
      <c r="M31" s="396"/>
      <c r="O31" s="397"/>
    </row>
  </sheetData>
  <sheetProtection/>
  <mergeCells count="26">
    <mergeCell ref="K3:K5"/>
    <mergeCell ref="O3:O5"/>
    <mergeCell ref="X3:AA4"/>
    <mergeCell ref="A20:AA20"/>
    <mergeCell ref="A16:AA16"/>
    <mergeCell ref="A6:AA6"/>
    <mergeCell ref="H3:H5"/>
    <mergeCell ref="R3:S4"/>
    <mergeCell ref="T3:U4"/>
    <mergeCell ref="V3:W4"/>
    <mergeCell ref="G3:G5"/>
    <mergeCell ref="A3:A5"/>
    <mergeCell ref="B3:B5"/>
    <mergeCell ref="C3:C5"/>
    <mergeCell ref="D3:D5"/>
    <mergeCell ref="E3:E5"/>
    <mergeCell ref="P3:P5"/>
    <mergeCell ref="Q3:Q5"/>
    <mergeCell ref="F3:F5"/>
    <mergeCell ref="K1:L1"/>
    <mergeCell ref="A2:L2"/>
    <mergeCell ref="I3:I5"/>
    <mergeCell ref="L3:L5"/>
    <mergeCell ref="M3:M5"/>
    <mergeCell ref="N3:N5"/>
    <mergeCell ref="J3:J5"/>
  </mergeCells>
  <printOptions horizontalCentered="1"/>
  <pageMargins left="0" right="0" top="0.7874015748031497" bottom="0.3937007874015748" header="0.5118110236220472" footer="0.5118110236220472"/>
  <pageSetup horizontalDpi="600" verticalDpi="600" orientation="landscape" paperSize="8" scale="59" r:id="rId3"/>
  <legacyDrawing r:id="rId2"/>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7">
      <selection activeCell="B28" sqref="B28"/>
    </sheetView>
  </sheetViews>
  <sheetFormatPr defaultColWidth="9.140625" defaultRowHeight="12.75"/>
  <cols>
    <col min="1" max="1" width="13.57421875" style="41" customWidth="1"/>
    <col min="2" max="2" width="12.421875" style="41" customWidth="1"/>
    <col min="3" max="3" width="17.140625" style="42" customWidth="1"/>
    <col min="4" max="4" width="61.140625" style="48" customWidth="1"/>
    <col min="5" max="16384" width="9.140625" style="41" customWidth="1"/>
  </cols>
  <sheetData>
    <row r="1" spans="1:4" ht="12.75">
      <c r="A1" s="39" t="s">
        <v>708</v>
      </c>
      <c r="B1" s="40"/>
      <c r="C1" s="49"/>
      <c r="D1" s="51"/>
    </row>
    <row r="2" ht="13.5" thickBot="1"/>
    <row r="3" spans="1:4" ht="39.75" thickBot="1">
      <c r="A3" s="404" t="s">
        <v>1</v>
      </c>
      <c r="B3" s="405" t="s">
        <v>2</v>
      </c>
      <c r="C3" s="408" t="s">
        <v>3</v>
      </c>
      <c r="D3" s="409" t="s">
        <v>4</v>
      </c>
    </row>
    <row r="4" spans="1:4" ht="22.5" customHeight="1" thickBot="1">
      <c r="A4" s="564" t="s">
        <v>715</v>
      </c>
      <c r="B4" s="565"/>
      <c r="C4" s="565"/>
      <c r="D4" s="566"/>
    </row>
    <row r="5" spans="1:7" s="253" customFormat="1" ht="22.5" customHeight="1">
      <c r="A5" s="431">
        <v>2011</v>
      </c>
      <c r="B5" s="175">
        <v>1</v>
      </c>
      <c r="C5" s="414">
        <v>2000</v>
      </c>
      <c r="D5" s="432" t="s">
        <v>709</v>
      </c>
      <c r="E5" s="406"/>
      <c r="G5" s="406"/>
    </row>
    <row r="6" spans="1:7" s="253" customFormat="1" ht="22.5" customHeight="1">
      <c r="A6" s="433">
        <v>2011</v>
      </c>
      <c r="B6" s="2">
        <v>1</v>
      </c>
      <c r="C6" s="415">
        <v>1000</v>
      </c>
      <c r="D6" s="434" t="s">
        <v>710</v>
      </c>
      <c r="E6" s="406"/>
      <c r="G6" s="406"/>
    </row>
    <row r="7" spans="1:4" s="407" customFormat="1" ht="22.5" customHeight="1">
      <c r="A7" s="433">
        <v>2011</v>
      </c>
      <c r="B7" s="412">
        <v>1</v>
      </c>
      <c r="C7" s="416">
        <v>894</v>
      </c>
      <c r="D7" s="435" t="s">
        <v>707</v>
      </c>
    </row>
    <row r="8" spans="1:4" s="407" customFormat="1" ht="22.5" customHeight="1">
      <c r="A8" s="433">
        <v>2011</v>
      </c>
      <c r="B8" s="412">
        <v>1</v>
      </c>
      <c r="C8" s="416">
        <v>900</v>
      </c>
      <c r="D8" s="435" t="s">
        <v>706</v>
      </c>
    </row>
    <row r="9" spans="1:8" s="4" customFormat="1" ht="22.5" customHeight="1" thickBot="1">
      <c r="A9" s="436">
        <v>2011</v>
      </c>
      <c r="B9" s="80">
        <v>1</v>
      </c>
      <c r="C9" s="417">
        <v>400</v>
      </c>
      <c r="D9" s="437" t="s">
        <v>711</v>
      </c>
      <c r="E9" s="406"/>
      <c r="F9" s="16"/>
      <c r="G9" s="406"/>
      <c r="H9" s="16"/>
    </row>
    <row r="10" spans="1:8" s="4" customFormat="1" ht="22.5" customHeight="1" thickBot="1">
      <c r="A10" s="413" t="s">
        <v>0</v>
      </c>
      <c r="B10" s="410">
        <f>SUM(B5:B9)</f>
        <v>5</v>
      </c>
      <c r="C10" s="418">
        <f>SUM(C5:C9)</f>
        <v>5194</v>
      </c>
      <c r="D10" s="411"/>
      <c r="E10" s="406"/>
      <c r="F10" s="16"/>
      <c r="G10" s="406"/>
      <c r="H10" s="16"/>
    </row>
    <row r="11" spans="1:4" ht="22.5" customHeight="1" thickBot="1">
      <c r="A11" s="564" t="s">
        <v>716</v>
      </c>
      <c r="B11" s="565"/>
      <c r="C11" s="565"/>
      <c r="D11" s="566"/>
    </row>
    <row r="12" spans="1:7" s="253" customFormat="1" ht="22.5" customHeight="1">
      <c r="A12" s="431">
        <v>2012</v>
      </c>
      <c r="B12" s="104">
        <v>1</v>
      </c>
      <c r="C12" s="414">
        <v>311</v>
      </c>
      <c r="D12" s="432" t="s">
        <v>712</v>
      </c>
      <c r="E12" s="406"/>
      <c r="G12" s="406"/>
    </row>
    <row r="13" spans="1:8" s="4" customFormat="1" ht="22.5" customHeight="1">
      <c r="A13" s="433">
        <v>2012</v>
      </c>
      <c r="B13" s="2">
        <v>1</v>
      </c>
      <c r="C13" s="415">
        <v>264</v>
      </c>
      <c r="D13" s="434" t="s">
        <v>713</v>
      </c>
      <c r="E13" s="406"/>
      <c r="F13" s="16"/>
      <c r="G13" s="406"/>
      <c r="H13" s="16"/>
    </row>
    <row r="14" spans="1:8" s="4" customFormat="1" ht="22.5" customHeight="1">
      <c r="A14" s="433">
        <v>2012</v>
      </c>
      <c r="B14" s="2">
        <v>1</v>
      </c>
      <c r="C14" s="419">
        <v>1000</v>
      </c>
      <c r="D14" s="434" t="s">
        <v>709</v>
      </c>
      <c r="E14" s="406"/>
      <c r="F14" s="16"/>
      <c r="G14" s="406"/>
      <c r="H14" s="16"/>
    </row>
    <row r="15" spans="1:8" s="4" customFormat="1" ht="22.5" customHeight="1" thickBot="1">
      <c r="A15" s="436">
        <v>2012</v>
      </c>
      <c r="B15" s="80">
        <v>1</v>
      </c>
      <c r="C15" s="420">
        <v>600</v>
      </c>
      <c r="D15" s="437" t="s">
        <v>705</v>
      </c>
      <c r="E15" s="406"/>
      <c r="F15" s="16"/>
      <c r="G15" s="406"/>
      <c r="H15" s="16"/>
    </row>
    <row r="16" spans="1:8" s="4" customFormat="1" ht="22.5" customHeight="1" thickBot="1">
      <c r="A16" s="413" t="s">
        <v>0</v>
      </c>
      <c r="B16" s="410">
        <f>SUM(B12:B15)</f>
        <v>4</v>
      </c>
      <c r="C16" s="418">
        <f>SUM(C12:C15)</f>
        <v>2175</v>
      </c>
      <c r="D16" s="411"/>
      <c r="E16" s="406"/>
      <c r="F16" s="16"/>
      <c r="G16" s="406"/>
      <c r="H16" s="16"/>
    </row>
    <row r="17" spans="1:4" ht="22.5" customHeight="1" thickBot="1">
      <c r="A17" s="564" t="s">
        <v>717</v>
      </c>
      <c r="B17" s="565"/>
      <c r="C17" s="565"/>
      <c r="D17" s="566"/>
    </row>
    <row r="18" spans="1:7" s="253" customFormat="1" ht="22.5" customHeight="1">
      <c r="A18" s="431">
        <v>2013</v>
      </c>
      <c r="B18" s="104">
        <v>1</v>
      </c>
      <c r="C18" s="421">
        <v>358</v>
      </c>
      <c r="D18" s="438" t="s">
        <v>714</v>
      </c>
      <c r="E18" s="406"/>
      <c r="G18" s="406"/>
    </row>
    <row r="19" spans="1:7" s="253" customFormat="1" ht="22.5" customHeight="1" thickBot="1">
      <c r="A19" s="436">
        <v>2013</v>
      </c>
      <c r="B19" s="80">
        <v>1</v>
      </c>
      <c r="C19" s="420">
        <v>615</v>
      </c>
      <c r="D19" s="437" t="s">
        <v>709</v>
      </c>
      <c r="E19" s="406"/>
      <c r="G19" s="406"/>
    </row>
    <row r="20" spans="1:7" s="253" customFormat="1" ht="22.5" customHeight="1" thickBot="1">
      <c r="A20" s="413" t="s">
        <v>0</v>
      </c>
      <c r="B20" s="410">
        <f>SUM(B18:B19)</f>
        <v>2</v>
      </c>
      <c r="C20" s="422">
        <f>SUM(C18:C19)</f>
        <v>973</v>
      </c>
      <c r="D20" s="411"/>
      <c r="E20" s="406"/>
      <c r="G20" s="406"/>
    </row>
    <row r="21" spans="1:4" ht="22.5" customHeight="1" thickBot="1">
      <c r="A21" s="564" t="s">
        <v>718</v>
      </c>
      <c r="B21" s="565"/>
      <c r="C21" s="565"/>
      <c r="D21" s="566"/>
    </row>
    <row r="22" spans="1:7" s="253" customFormat="1" ht="22.5" customHeight="1">
      <c r="A22" s="431">
        <v>2014</v>
      </c>
      <c r="B22" s="104">
        <v>1</v>
      </c>
      <c r="C22" s="421">
        <v>738</v>
      </c>
      <c r="D22" s="432" t="s">
        <v>709</v>
      </c>
      <c r="E22" s="406"/>
      <c r="G22" s="406"/>
    </row>
    <row r="23" spans="1:7" s="253" customFormat="1" ht="22.5" customHeight="1">
      <c r="A23" s="433">
        <v>2014</v>
      </c>
      <c r="B23" s="2">
        <v>1</v>
      </c>
      <c r="C23" s="419">
        <v>1234</v>
      </c>
      <c r="D23" s="434" t="s">
        <v>719</v>
      </c>
      <c r="E23" s="406"/>
      <c r="G23" s="406"/>
    </row>
    <row r="24" spans="1:7" s="253" customFormat="1" ht="22.5" customHeight="1">
      <c r="A24" s="433">
        <v>2014</v>
      </c>
      <c r="B24" s="2">
        <v>1</v>
      </c>
      <c r="C24" s="415">
        <v>500</v>
      </c>
      <c r="D24" s="434" t="s">
        <v>711</v>
      </c>
      <c r="E24" s="406"/>
      <c r="G24" s="406"/>
    </row>
    <row r="25" spans="1:7" s="253" customFormat="1" ht="22.5" customHeight="1" thickBot="1">
      <c r="A25" s="436">
        <v>2014</v>
      </c>
      <c r="B25" s="80">
        <v>1</v>
      </c>
      <c r="C25" s="420">
        <v>180</v>
      </c>
      <c r="D25" s="437" t="s">
        <v>704</v>
      </c>
      <c r="E25" s="406"/>
      <c r="G25" s="406"/>
    </row>
    <row r="26" spans="1:4" ht="22.5" customHeight="1" thickBot="1">
      <c r="A26" s="423" t="s">
        <v>0</v>
      </c>
      <c r="B26" s="424">
        <f>SUM(B22:B25)</f>
        <v>4</v>
      </c>
      <c r="C26" s="425">
        <f>SUM(C22:C25)</f>
        <v>2652</v>
      </c>
      <c r="D26" s="426"/>
    </row>
    <row r="27" spans="1:4" ht="22.5" customHeight="1" thickBot="1">
      <c r="A27" s="428" t="s">
        <v>720</v>
      </c>
      <c r="B27" s="429">
        <f>SUM(B10,B16,B20,B26)</f>
        <v>15</v>
      </c>
      <c r="C27" s="430">
        <f>SUM(C10,C16,C20,C26)</f>
        <v>10994</v>
      </c>
      <c r="D27" s="427"/>
    </row>
  </sheetData>
  <sheetProtection/>
  <mergeCells count="4">
    <mergeCell ref="A4:D4"/>
    <mergeCell ref="A11:D11"/>
    <mergeCell ref="A17:D17"/>
    <mergeCell ref="A21:D21"/>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C26"/>
  <sheetViews>
    <sheetView zoomScalePageLayoutView="0" workbookViewId="0" topLeftCell="A1">
      <selection activeCell="C18" sqref="C18"/>
    </sheetView>
  </sheetViews>
  <sheetFormatPr defaultColWidth="9.140625" defaultRowHeight="12.75"/>
  <cols>
    <col min="1" max="1" width="5.8515625" style="47" customWidth="1"/>
    <col min="2" max="2" width="42.421875" style="0" customWidth="1"/>
    <col min="3" max="3" width="20.140625" style="44" customWidth="1"/>
  </cols>
  <sheetData>
    <row r="1" spans="2:3" ht="16.5">
      <c r="B1" s="9" t="s">
        <v>38</v>
      </c>
      <c r="C1" s="45"/>
    </row>
    <row r="2" ht="16.5">
      <c r="B2" s="9"/>
    </row>
    <row r="3" spans="2:3" ht="12.75" customHeight="1" thickBot="1">
      <c r="B3" s="567" t="s">
        <v>732</v>
      </c>
      <c r="C3" s="567"/>
    </row>
    <row r="4" spans="1:3" ht="13.5" thickBot="1">
      <c r="A4" s="107" t="s">
        <v>24</v>
      </c>
      <c r="B4" s="108" t="s">
        <v>21</v>
      </c>
      <c r="C4" s="109" t="s">
        <v>731</v>
      </c>
    </row>
    <row r="5" spans="1:3" s="7" customFormat="1" ht="26.25" customHeight="1">
      <c r="A5" s="480">
        <v>1</v>
      </c>
      <c r="B5" s="481" t="s">
        <v>71</v>
      </c>
      <c r="C5" s="482">
        <v>0</v>
      </c>
    </row>
    <row r="6" spans="1:3" s="7" customFormat="1" ht="26.25" customHeight="1">
      <c r="A6" s="179">
        <v>2</v>
      </c>
      <c r="B6" s="55" t="s">
        <v>75</v>
      </c>
      <c r="C6" s="180">
        <v>3477</v>
      </c>
    </row>
    <row r="7" spans="1:3" s="7" customFormat="1" ht="26.25" customHeight="1">
      <c r="A7" s="181">
        <v>3</v>
      </c>
      <c r="B7" s="56" t="s">
        <v>79</v>
      </c>
      <c r="C7" s="182">
        <v>2470</v>
      </c>
    </row>
    <row r="8" spans="1:3" s="7" customFormat="1" ht="26.25" customHeight="1">
      <c r="A8" s="179">
        <v>4</v>
      </c>
      <c r="B8" s="57" t="s">
        <v>82</v>
      </c>
      <c r="C8" s="183">
        <v>0</v>
      </c>
    </row>
    <row r="9" spans="1:3" s="7" customFormat="1" ht="26.25" customHeight="1">
      <c r="A9" s="181">
        <v>5</v>
      </c>
      <c r="B9" s="56" t="s">
        <v>86</v>
      </c>
      <c r="C9" s="184">
        <v>13794</v>
      </c>
    </row>
    <row r="10" spans="1:3" s="7" customFormat="1" ht="26.25" customHeight="1">
      <c r="A10" s="179">
        <v>6</v>
      </c>
      <c r="B10" s="55" t="s">
        <v>88</v>
      </c>
      <c r="C10" s="185" t="s">
        <v>460</v>
      </c>
    </row>
    <row r="11" spans="1:3" s="7" customFormat="1" ht="26.25" customHeight="1">
      <c r="A11" s="181">
        <v>7</v>
      </c>
      <c r="B11" s="55" t="s">
        <v>90</v>
      </c>
      <c r="C11" s="180">
        <v>3657</v>
      </c>
    </row>
    <row r="12" spans="1:3" ht="26.25" customHeight="1">
      <c r="A12" s="179">
        <v>8</v>
      </c>
      <c r="B12" s="55" t="s">
        <v>93</v>
      </c>
      <c r="C12" s="180">
        <v>30495</v>
      </c>
    </row>
    <row r="13" spans="1:3" s="7" customFormat="1" ht="26.25" customHeight="1">
      <c r="A13" s="181">
        <v>9</v>
      </c>
      <c r="B13" s="55" t="s">
        <v>96</v>
      </c>
      <c r="C13" s="180">
        <v>8942</v>
      </c>
    </row>
    <row r="14" spans="1:3" s="7" customFormat="1" ht="26.25" customHeight="1">
      <c r="A14" s="179">
        <v>10</v>
      </c>
      <c r="B14" s="55" t="s">
        <v>103</v>
      </c>
      <c r="C14" s="180">
        <v>0</v>
      </c>
    </row>
    <row r="15" spans="1:3" s="7" customFormat="1" ht="18" customHeight="1">
      <c r="A15" s="179">
        <v>11</v>
      </c>
      <c r="B15" s="55" t="s">
        <v>107</v>
      </c>
      <c r="C15" s="180">
        <v>0</v>
      </c>
    </row>
    <row r="16" spans="1:3" s="7" customFormat="1" ht="17.25" customHeight="1">
      <c r="A16" s="179">
        <v>12</v>
      </c>
      <c r="B16" s="55" t="s">
        <v>462</v>
      </c>
      <c r="C16" s="180">
        <v>188907.62</v>
      </c>
    </row>
    <row r="17" spans="1:3" ht="13.5" thickBot="1">
      <c r="A17" s="186">
        <v>13</v>
      </c>
      <c r="B17" s="100" t="s">
        <v>461</v>
      </c>
      <c r="C17" s="187">
        <v>67416.59</v>
      </c>
    </row>
    <row r="18" spans="1:3" ht="13.5" thickBot="1">
      <c r="A18" s="110"/>
      <c r="B18" s="111" t="s">
        <v>22</v>
      </c>
      <c r="C18" s="112">
        <f>SUM(C5:C17)</f>
        <v>319159.20999999996</v>
      </c>
    </row>
    <row r="19" spans="2:3" ht="12.75">
      <c r="B19" s="7"/>
      <c r="C19" s="46"/>
    </row>
    <row r="20" spans="2:3" ht="12.75">
      <c r="B20" s="7"/>
      <c r="C20" s="46"/>
    </row>
    <row r="21" spans="2:3" ht="12.75">
      <c r="B21" s="7"/>
      <c r="C21" s="46"/>
    </row>
    <row r="22" spans="2:3" ht="12.75">
      <c r="B22" s="7"/>
      <c r="C22" s="46"/>
    </row>
    <row r="23" spans="2:3" ht="12.75">
      <c r="B23" s="7"/>
      <c r="C23" s="46"/>
    </row>
    <row r="24" spans="2:3" ht="12.75">
      <c r="B24" s="7"/>
      <c r="C24" s="46"/>
    </row>
    <row r="25" spans="2:3" ht="12.75">
      <c r="B25" s="7"/>
      <c r="C25" s="46"/>
    </row>
    <row r="26" spans="2:3" ht="12.75">
      <c r="B26" s="7"/>
      <c r="C26" s="46"/>
    </row>
  </sheetData>
  <sheetProtection/>
  <mergeCells count="1">
    <mergeCell ref="B3:C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28"/>
  <sheetViews>
    <sheetView view="pageBreakPreview" zoomScale="60" zoomScalePageLayoutView="0" workbookViewId="0" topLeftCell="A1">
      <selection activeCell="F48" sqref="F48"/>
    </sheetView>
  </sheetViews>
  <sheetFormatPr defaultColWidth="9.140625" defaultRowHeight="12.75"/>
  <cols>
    <col min="1" max="1" width="6.28125" style="0" customWidth="1"/>
    <col min="2" max="2" width="47.8515625" style="0" customWidth="1"/>
    <col min="3" max="3" width="24.7109375" style="0" customWidth="1"/>
  </cols>
  <sheetData>
    <row r="1" ht="12.75">
      <c r="B1" s="18" t="s">
        <v>687</v>
      </c>
    </row>
    <row r="3" spans="1:3" ht="60" customHeight="1">
      <c r="A3" s="568" t="s">
        <v>662</v>
      </c>
      <c r="B3" s="568"/>
      <c r="C3" s="568"/>
    </row>
    <row r="4" spans="1:3" ht="15">
      <c r="A4" s="317"/>
      <c r="B4" s="317"/>
      <c r="C4" s="317"/>
    </row>
    <row r="5" spans="1:3" ht="13.5" thickBot="1">
      <c r="A5" s="318"/>
      <c r="B5" s="319"/>
      <c r="C5" s="319"/>
    </row>
    <row r="6" spans="1:3" ht="60.75" customHeight="1" thickBot="1">
      <c r="A6" s="332" t="s">
        <v>24</v>
      </c>
      <c r="B6" s="333" t="s">
        <v>663</v>
      </c>
      <c r="C6" s="334" t="s">
        <v>664</v>
      </c>
    </row>
    <row r="7" spans="1:3" ht="13.5" thickBot="1">
      <c r="A7" s="569" t="s">
        <v>665</v>
      </c>
      <c r="B7" s="570"/>
      <c r="C7" s="571"/>
    </row>
    <row r="8" spans="1:3" ht="26.25" customHeight="1" thickBot="1">
      <c r="A8" s="328">
        <v>1</v>
      </c>
      <c r="B8" s="329" t="s">
        <v>666</v>
      </c>
      <c r="C8" s="330" t="s">
        <v>134</v>
      </c>
    </row>
    <row r="9" spans="1:3" ht="13.5" thickBot="1">
      <c r="A9" s="569" t="s">
        <v>667</v>
      </c>
      <c r="B9" s="570"/>
      <c r="C9" s="571"/>
    </row>
    <row r="10" spans="1:3" ht="31.5" customHeight="1" thickBot="1">
      <c r="A10" s="328">
        <v>1</v>
      </c>
      <c r="B10" s="329" t="s">
        <v>668</v>
      </c>
      <c r="C10" s="330" t="s">
        <v>134</v>
      </c>
    </row>
    <row r="11" spans="1:3" ht="13.5" thickBot="1">
      <c r="A11" s="569" t="s">
        <v>669</v>
      </c>
      <c r="B11" s="570"/>
      <c r="C11" s="571"/>
    </row>
    <row r="12" spans="1:3" ht="30.75" customHeight="1" thickBot="1">
      <c r="A12" s="328">
        <v>1</v>
      </c>
      <c r="B12" s="329" t="s">
        <v>670</v>
      </c>
      <c r="C12" s="330" t="s">
        <v>134</v>
      </c>
    </row>
    <row r="13" spans="1:3" ht="13.5" thickBot="1">
      <c r="A13" s="569" t="s">
        <v>671</v>
      </c>
      <c r="B13" s="570"/>
      <c r="C13" s="571"/>
    </row>
    <row r="14" spans="1:3" ht="31.5" customHeight="1" thickBot="1">
      <c r="A14" s="328">
        <v>1</v>
      </c>
      <c r="B14" s="329" t="s">
        <v>672</v>
      </c>
      <c r="C14" s="330" t="s">
        <v>134</v>
      </c>
    </row>
    <row r="15" spans="1:3" ht="13.5" thickBot="1">
      <c r="A15" s="569" t="s">
        <v>673</v>
      </c>
      <c r="B15" s="570"/>
      <c r="C15" s="571"/>
    </row>
    <row r="16" spans="1:3" ht="25.5" customHeight="1" thickBot="1">
      <c r="A16" s="328">
        <v>1</v>
      </c>
      <c r="B16" s="331" t="s">
        <v>674</v>
      </c>
      <c r="C16" s="330" t="s">
        <v>134</v>
      </c>
    </row>
    <row r="17" spans="1:3" ht="13.5" thickBot="1">
      <c r="A17" s="569" t="s">
        <v>675</v>
      </c>
      <c r="B17" s="570"/>
      <c r="C17" s="571"/>
    </row>
    <row r="18" spans="1:3" ht="24" customHeight="1" thickBot="1">
      <c r="A18" s="328">
        <v>1</v>
      </c>
      <c r="B18" s="331" t="s">
        <v>676</v>
      </c>
      <c r="C18" s="330" t="s">
        <v>134</v>
      </c>
    </row>
    <row r="19" spans="1:3" ht="13.5" thickBot="1">
      <c r="A19" s="569" t="s">
        <v>677</v>
      </c>
      <c r="B19" s="570"/>
      <c r="C19" s="571"/>
    </row>
    <row r="20" spans="1:3" ht="27" customHeight="1" thickBot="1">
      <c r="A20" s="328">
        <v>1</v>
      </c>
      <c r="B20" s="329" t="s">
        <v>678</v>
      </c>
      <c r="C20" s="330" t="s">
        <v>134</v>
      </c>
    </row>
    <row r="21" spans="1:3" ht="13.5" thickBot="1">
      <c r="A21" s="569" t="s">
        <v>679</v>
      </c>
      <c r="B21" s="570"/>
      <c r="C21" s="571"/>
    </row>
    <row r="22" spans="1:3" ht="30.75" customHeight="1" thickBot="1">
      <c r="A22" s="328">
        <v>1</v>
      </c>
      <c r="B22" s="329" t="s">
        <v>680</v>
      </c>
      <c r="C22" s="330" t="s">
        <v>134</v>
      </c>
    </row>
    <row r="23" spans="1:3" ht="13.5" thickBot="1">
      <c r="A23" s="569" t="s">
        <v>681</v>
      </c>
      <c r="B23" s="570"/>
      <c r="C23" s="571"/>
    </row>
    <row r="24" spans="1:3" ht="27.75" customHeight="1" thickBot="1">
      <c r="A24" s="328">
        <v>1</v>
      </c>
      <c r="B24" s="329" t="s">
        <v>682</v>
      </c>
      <c r="C24" s="330" t="s">
        <v>146</v>
      </c>
    </row>
    <row r="25" spans="1:3" ht="13.5" thickBot="1">
      <c r="A25" s="569" t="s">
        <v>683</v>
      </c>
      <c r="B25" s="570"/>
      <c r="C25" s="571"/>
    </row>
    <row r="26" spans="1:3" ht="30" customHeight="1">
      <c r="A26" s="325">
        <v>1</v>
      </c>
      <c r="B26" s="326" t="s">
        <v>684</v>
      </c>
      <c r="C26" s="327"/>
    </row>
    <row r="27" spans="1:3" ht="34.5" customHeight="1">
      <c r="A27" s="320">
        <v>2</v>
      </c>
      <c r="B27" s="1" t="s">
        <v>685</v>
      </c>
      <c r="C27" s="321"/>
    </row>
    <row r="28" spans="1:3" ht="30" customHeight="1" thickBot="1">
      <c r="A28" s="322">
        <v>3</v>
      </c>
      <c r="B28" s="323" t="s">
        <v>686</v>
      </c>
      <c r="C28" s="324"/>
    </row>
  </sheetData>
  <sheetProtection/>
  <mergeCells count="11">
    <mergeCell ref="A17:C17"/>
    <mergeCell ref="A19:C19"/>
    <mergeCell ref="A21:C21"/>
    <mergeCell ref="A23:C23"/>
    <mergeCell ref="A25:C25"/>
    <mergeCell ref="A3:C3"/>
    <mergeCell ref="A7:C7"/>
    <mergeCell ref="A9:C9"/>
    <mergeCell ref="A11:C11"/>
    <mergeCell ref="A13:C13"/>
    <mergeCell ref="A15:C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Frymark</cp:lastModifiedBy>
  <cp:lastPrinted>2014-11-18T15:57:35Z</cp:lastPrinted>
  <dcterms:created xsi:type="dcterms:W3CDTF">2004-04-21T13:58:08Z</dcterms:created>
  <dcterms:modified xsi:type="dcterms:W3CDTF">2014-11-28T12:51:35Z</dcterms:modified>
  <cp:category/>
  <cp:version/>
  <cp:contentType/>
  <cp:contentStatus/>
</cp:coreProperties>
</file>