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1"/>
  </bookViews>
  <sheets>
    <sheet name="Arkusz1" sheetId="1" r:id="rId1"/>
    <sheet name="Zał.nr 12" sheetId="2" r:id="rId2"/>
  </sheets>
  <definedNames/>
  <calcPr fullCalcOnLoad="1"/>
</workbook>
</file>

<file path=xl/sharedStrings.xml><?xml version="1.0" encoding="utf-8"?>
<sst xmlns="http://schemas.openxmlformats.org/spreadsheetml/2006/main" count="114" uniqueCount="92">
  <si>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</si>
  <si>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</si>
  <si>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</si>
  <si>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</si>
  <si>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</si>
  <si>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</si>
  <si>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</si>
  <si>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</si>
  <si>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</si>
  <si>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</si>
  <si>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</si>
  <si>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</si>
  <si>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</si>
  <si>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</si>
  <si>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</si>
  <si>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</si>
  <si>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</si>
  <si>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</si>
  <si>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</si>
  <si>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</si>
  <si>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</si>
  <si>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</si>
  <si>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</si>
  <si>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</si>
  <si>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</si>
  <si>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</si>
  <si>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</si>
  <si>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</si>
  <si>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</si>
  <si>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</si>
  <si>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</si>
  <si>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</si>
  <si>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</si>
  <si>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</si>
  <si>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</si>
  <si>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</si>
  <si>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</si>
  <si>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</si>
  <si>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</si>
  <si>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</si>
  <si>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</si>
  <si>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</si>
  <si>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</si>
  <si>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</si>
  <si>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</si>
  <si>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</si>
  <si>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</si>
  <si>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</si>
  <si>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</si>
  <si>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</si>
  <si>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</si>
  <si>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</si>
  <si>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</si>
  <si>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</si>
  <si>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</si>
  <si>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</si>
  <si>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</si>
  <si>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</si>
  <si>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</si>
  <si>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</si>
  <si>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</si>
  <si>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</si>
  <si>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</si>
  <si>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</si>
  <si>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</si>
  <si>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</si>
  <si>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</si>
  <si>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r>
      <t>Działanie:</t>
    </r>
    <r>
      <rPr>
        <sz val="9"/>
        <rFont val="Arial CE"/>
        <family val="0"/>
      </rPr>
      <t xml:space="preserve"> Podstawowe usługi dla gospodarki i ludności wiejskiej</t>
    </r>
  </si>
  <si>
    <r>
      <t xml:space="preserve">Nazwa projektu: </t>
    </r>
    <r>
      <rPr>
        <sz val="9"/>
        <rFont val="Arial CE"/>
        <family val="0"/>
      </rPr>
      <t>"Oczyszczalnia ścieków + I etap kanalizacji w Murzynowie Kościelnym"</t>
    </r>
  </si>
  <si>
    <t>900/90001</t>
  </si>
  <si>
    <r>
      <t xml:space="preserve">Nazwa projektu: </t>
    </r>
    <r>
      <rPr>
        <sz val="9"/>
        <rFont val="Arial CE"/>
        <family val="0"/>
      </rPr>
      <t>"Oczyszczalnia ścieków wraz z kanalizacją w Gieczu"</t>
    </r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</si>
  <si>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</si>
  <si>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</si>
  <si>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 xml:space="preserve">z tego                                        </t>
  </si>
  <si>
    <t xml:space="preserve">z tego                                          </t>
  </si>
  <si>
    <r>
      <t xml:space="preserve">Program: </t>
    </r>
    <r>
      <rPr>
        <sz val="9"/>
        <rFont val="Arial CE"/>
        <family val="0"/>
      </rPr>
      <t>"Program Rozwoju Obszarów Wiejskich"</t>
    </r>
  </si>
  <si>
    <r>
      <t xml:space="preserve">Priorytet: </t>
    </r>
    <r>
      <rPr>
        <sz val="9"/>
        <rFont val="Arial CE"/>
        <family val="0"/>
      </rPr>
      <t>OŚ 3 Jakość życia na obszarach wiejskich i różnicowanie gospodarki wiejskiej</t>
    </r>
  </si>
  <si>
    <t>2009r.</t>
  </si>
  <si>
    <r>
      <t xml:space="preserve">Działanie: </t>
    </r>
    <r>
      <rPr>
        <sz val="9"/>
        <rFont val="Arial CE"/>
        <family val="0"/>
      </rPr>
      <t>3.4 Odnowa i rozwój wsi</t>
    </r>
  </si>
  <si>
    <r>
      <t xml:space="preserve">Nazwa projektu: </t>
    </r>
    <r>
      <rPr>
        <sz val="9"/>
        <rFont val="Arial CE"/>
        <family val="0"/>
      </rPr>
      <t>"Remont budynku Urzędu Gminy"</t>
    </r>
  </si>
  <si>
    <t>750/75023</t>
  </si>
  <si>
    <t>Plan wydatków na programy i projekty ze środków funduszy strukturalnych i Funduszu Spójności</t>
  </si>
  <si>
    <t>wprowadzający zmiany w załączniku Nr 7 do uchwały budżetowej</t>
  </si>
  <si>
    <t>Załącznik Nr 4 do Uchwały Nr XXI/xxx/2009</t>
  </si>
  <si>
    <t>zmieniającej uchwałę budżetową na rok 2009</t>
  </si>
  <si>
    <r>
      <t>Działanie:</t>
    </r>
    <r>
      <rPr>
        <sz val="9"/>
        <rFont val="Arial CE"/>
        <family val="0"/>
      </rPr>
      <t xml:space="preserve"> 3.6 Poprawa bezpieczeństwa środowiskowego i ekologicznego</t>
    </r>
  </si>
  <si>
    <t>754/75412</t>
  </si>
  <si>
    <r>
      <t xml:space="preserve">Program: </t>
    </r>
    <r>
      <rPr>
        <sz val="9"/>
        <rFont val="Arial CE"/>
        <family val="0"/>
      </rPr>
      <t>"Wielkopolski Regionalny Program Operacyjny"</t>
    </r>
  </si>
  <si>
    <r>
      <t xml:space="preserve">Nazwa projektu: </t>
    </r>
    <r>
      <rPr>
        <sz val="9"/>
        <rFont val="Arial CE"/>
        <family val="0"/>
      </rPr>
      <t>"Zakup nowego średniego samochodu ratowniczo-gasniczego dla OSP Dominowo"</t>
    </r>
  </si>
  <si>
    <t>Rady Gminy Dominowo z dnia 19 lutego 2009 r.</t>
  </si>
  <si>
    <r>
      <t xml:space="preserve">Priorytet: </t>
    </r>
    <r>
      <rPr>
        <sz val="9"/>
        <rFont val="Arial CE"/>
        <family val="0"/>
      </rPr>
      <t xml:space="preserve">3 Środowisko przyrodnicze </t>
    </r>
  </si>
  <si>
    <t>1/1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</si>
</sst>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5" fillId="0" borderId="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4" fontId="5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SheetLayoutView="75" workbookViewId="0" topLeftCell="A40">
      <selection activeCell="Q54" sqref="Q54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625" style="0" customWidth="1"/>
    <col min="15" max="16" width="10.125" style="0" customWidth="1"/>
    <col min="17" max="17" width="11.87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74" t="s">
        <v>83</v>
      </c>
      <c r="L1" s="74"/>
      <c r="M1" s="74"/>
      <c r="N1" s="74"/>
      <c r="O1" s="74"/>
      <c r="P1" s="74"/>
      <c r="Q1" s="74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75" t="s">
        <v>89</v>
      </c>
      <c r="L2" s="75"/>
      <c r="M2" s="75"/>
      <c r="N2" s="75"/>
      <c r="O2" s="75"/>
      <c r="P2" s="75"/>
      <c r="Q2" s="75"/>
      <c r="R2" s="1"/>
    </row>
    <row r="3" spans="1:18" ht="15">
      <c r="A3" s="1"/>
      <c r="B3" s="54"/>
      <c r="C3" s="1"/>
      <c r="D3" s="1"/>
      <c r="E3" s="1"/>
      <c r="F3" s="1"/>
      <c r="G3" s="1"/>
      <c r="H3" s="1"/>
      <c r="I3" s="1"/>
      <c r="J3" s="1"/>
      <c r="K3" s="75" t="s">
        <v>84</v>
      </c>
      <c r="L3" s="75"/>
      <c r="M3" s="75"/>
      <c r="N3" s="75"/>
      <c r="O3" s="75"/>
      <c r="P3" s="75"/>
      <c r="Q3" s="75"/>
      <c r="R3" s="1"/>
    </row>
    <row r="4" spans="1:18" ht="15.75" customHeight="1">
      <c r="A4" s="1"/>
      <c r="B4" s="47"/>
      <c r="C4" s="1"/>
      <c r="D4" s="1"/>
      <c r="E4" s="1"/>
      <c r="F4" s="1"/>
      <c r="G4" s="1"/>
      <c r="H4" s="1"/>
      <c r="I4" s="1"/>
      <c r="J4" s="1"/>
      <c r="K4" s="74" t="s">
        <v>82</v>
      </c>
      <c r="L4" s="74"/>
      <c r="M4" s="74"/>
      <c r="N4" s="74"/>
      <c r="O4" s="74"/>
      <c r="P4" s="74"/>
      <c r="Q4" s="74"/>
      <c r="R4" s="1"/>
    </row>
    <row r="5" spans="1:1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6"/>
      <c r="O5" s="46"/>
      <c r="P5" s="46"/>
      <c r="Q5" s="46"/>
      <c r="R5" s="1"/>
    </row>
    <row r="6" spans="1:18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6"/>
      <c r="O6" s="46"/>
      <c r="P6" s="46"/>
      <c r="Q6" s="46"/>
      <c r="R6" s="1"/>
    </row>
    <row r="7" spans="1:18" ht="20.25">
      <c r="A7" s="55" t="s">
        <v>81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"/>
    </row>
    <row r="8" spans="1:18" ht="5.25" customHeight="1">
      <c r="A8" s="1"/>
      <c r="B8" s="1"/>
      <c r="C8" s="1"/>
      <c r="D8" s="1"/>
      <c r="E8" s="1"/>
      <c r="F8" s="1"/>
      <c r="G8" s="1"/>
      <c r="H8" s="2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9" customFormat="1" ht="12.75">
      <c r="A9" s="56" t="s">
        <v>12</v>
      </c>
      <c r="B9" s="56" t="s">
        <v>13</v>
      </c>
      <c r="C9" s="66"/>
      <c r="D9" s="66"/>
      <c r="E9" s="28"/>
      <c r="F9" s="62" t="s">
        <v>66</v>
      </c>
      <c r="G9" s="62"/>
      <c r="H9" s="63" t="s">
        <v>38</v>
      </c>
      <c r="I9" s="63"/>
      <c r="J9" s="63"/>
      <c r="K9" s="63"/>
      <c r="L9" s="63"/>
      <c r="M9" s="63"/>
      <c r="N9" s="63"/>
      <c r="O9" s="63"/>
      <c r="P9" s="63"/>
      <c r="Q9" s="63"/>
    </row>
    <row r="10" spans="1:17" s="29" customFormat="1" ht="12.75">
      <c r="A10" s="57"/>
      <c r="B10" s="57"/>
      <c r="C10" s="64"/>
      <c r="D10" s="64"/>
      <c r="E10" s="30" t="s">
        <v>20</v>
      </c>
      <c r="F10" s="28"/>
      <c r="G10" s="28"/>
      <c r="H10" s="63" t="s">
        <v>77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1:17" s="29" customFormat="1" ht="12.75">
      <c r="A11" s="57"/>
      <c r="B11" s="57"/>
      <c r="C11" s="30" t="s">
        <v>14</v>
      </c>
      <c r="D11" s="64"/>
      <c r="E11" s="30" t="s">
        <v>21</v>
      </c>
      <c r="F11" s="30"/>
      <c r="G11" s="30"/>
      <c r="H11" s="28"/>
      <c r="I11" s="31" t="s">
        <v>44</v>
      </c>
      <c r="J11" s="31"/>
      <c r="K11" s="31"/>
      <c r="L11" s="31"/>
      <c r="M11" s="31"/>
      <c r="N11" s="31" t="s">
        <v>45</v>
      </c>
      <c r="O11" s="31"/>
      <c r="P11" s="31"/>
      <c r="Q11" s="31"/>
    </row>
    <row r="12" spans="1:17" s="29" customFormat="1" ht="12.75">
      <c r="A12" s="57"/>
      <c r="B12" s="57"/>
      <c r="C12" s="30" t="s">
        <v>15</v>
      </c>
      <c r="D12" s="30" t="s">
        <v>4</v>
      </c>
      <c r="E12" s="30" t="s">
        <v>22</v>
      </c>
      <c r="F12" s="30" t="s">
        <v>27</v>
      </c>
      <c r="G12" s="30" t="s">
        <v>27</v>
      </c>
      <c r="H12" s="30"/>
      <c r="I12" s="28"/>
      <c r="J12" s="31" t="s">
        <v>37</v>
      </c>
      <c r="K12" s="31"/>
      <c r="L12" s="31"/>
      <c r="M12" s="28"/>
      <c r="N12" s="31" t="s">
        <v>37</v>
      </c>
      <c r="O12" s="31"/>
      <c r="P12" s="31"/>
      <c r="Q12" s="31"/>
    </row>
    <row r="13" spans="1:17" s="29" customFormat="1" ht="12.75">
      <c r="A13" s="57"/>
      <c r="B13" s="57"/>
      <c r="C13" s="30" t="s">
        <v>16</v>
      </c>
      <c r="D13" s="30" t="s">
        <v>18</v>
      </c>
      <c r="E13" s="30" t="s">
        <v>23</v>
      </c>
      <c r="F13" s="30" t="s">
        <v>28</v>
      </c>
      <c r="G13" s="30" t="s">
        <v>30</v>
      </c>
      <c r="H13" s="30" t="s">
        <v>63</v>
      </c>
      <c r="I13" s="30"/>
      <c r="J13" s="28"/>
      <c r="K13" s="28"/>
      <c r="L13" s="28"/>
      <c r="M13" s="30"/>
      <c r="N13" s="28" t="s">
        <v>39</v>
      </c>
      <c r="O13" s="28"/>
      <c r="P13" s="28"/>
      <c r="Q13" s="28"/>
    </row>
    <row r="14" spans="1:17" s="29" customFormat="1" ht="12.75">
      <c r="A14" s="57"/>
      <c r="B14" s="57"/>
      <c r="C14" s="30" t="s">
        <v>17</v>
      </c>
      <c r="D14" s="30" t="s">
        <v>19</v>
      </c>
      <c r="E14" s="30" t="s">
        <v>24</v>
      </c>
      <c r="F14" s="30" t="s">
        <v>29</v>
      </c>
      <c r="G14" s="30" t="s">
        <v>31</v>
      </c>
      <c r="H14" s="30" t="s">
        <v>32</v>
      </c>
      <c r="I14" s="30" t="s">
        <v>63</v>
      </c>
      <c r="J14" s="30" t="s">
        <v>33</v>
      </c>
      <c r="K14" s="30" t="s">
        <v>35</v>
      </c>
      <c r="L14" s="30" t="s">
        <v>36</v>
      </c>
      <c r="M14" s="30" t="s">
        <v>63</v>
      </c>
      <c r="N14" s="30" t="s">
        <v>40</v>
      </c>
      <c r="O14" s="30" t="s">
        <v>33</v>
      </c>
      <c r="P14" s="30" t="s">
        <v>35</v>
      </c>
      <c r="Q14" s="30" t="s">
        <v>36</v>
      </c>
    </row>
    <row r="15" spans="1:17" s="29" customFormat="1" ht="12.75">
      <c r="A15" s="57"/>
      <c r="B15" s="57"/>
      <c r="C15" s="64"/>
      <c r="D15" s="64"/>
      <c r="E15" s="30" t="s">
        <v>25</v>
      </c>
      <c r="F15" s="64"/>
      <c r="G15" s="64"/>
      <c r="H15" s="64"/>
      <c r="I15" s="30" t="s">
        <v>32</v>
      </c>
      <c r="J15" s="30" t="s">
        <v>34</v>
      </c>
      <c r="K15" s="64"/>
      <c r="L15" s="64"/>
      <c r="M15" s="30" t="s">
        <v>32</v>
      </c>
      <c r="N15" s="30" t="s">
        <v>41</v>
      </c>
      <c r="O15" s="30" t="s">
        <v>34</v>
      </c>
      <c r="P15" s="64"/>
      <c r="Q15" s="64"/>
    </row>
    <row r="16" spans="1:17" s="29" customFormat="1" ht="12.75">
      <c r="A16" s="57"/>
      <c r="B16" s="57"/>
      <c r="C16" s="64"/>
      <c r="D16" s="64"/>
      <c r="E16" s="30" t="s">
        <v>26</v>
      </c>
      <c r="F16" s="64"/>
      <c r="G16" s="64"/>
      <c r="H16" s="64"/>
      <c r="I16" s="64"/>
      <c r="J16" s="64"/>
      <c r="K16" s="64"/>
      <c r="L16" s="64"/>
      <c r="M16" s="64"/>
      <c r="N16" s="30" t="s">
        <v>42</v>
      </c>
      <c r="O16" s="64"/>
      <c r="P16" s="64"/>
      <c r="Q16" s="64"/>
    </row>
    <row r="17" spans="1:17" s="29" customFormat="1" ht="12.75">
      <c r="A17" s="57"/>
      <c r="B17" s="5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30" t="s">
        <v>28</v>
      </c>
      <c r="O17" s="64"/>
      <c r="P17" s="64"/>
      <c r="Q17" s="64"/>
    </row>
    <row r="18" spans="1:17" s="29" customFormat="1" ht="12" customHeight="1">
      <c r="A18" s="57"/>
      <c r="B18" s="5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32" t="s">
        <v>43</v>
      </c>
      <c r="O18" s="65"/>
      <c r="P18" s="65"/>
      <c r="Q18" s="65"/>
    </row>
    <row r="19" spans="1:18" ht="12.75">
      <c r="A19" s="18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7" t="s">
        <v>9</v>
      </c>
      <c r="B21" s="33" t="s">
        <v>61</v>
      </c>
      <c r="C21" s="67" t="s">
        <v>65</v>
      </c>
      <c r="D21" s="68"/>
      <c r="E21" s="34">
        <f>SUM(E39+E32+E25)</f>
        <v>2862500</v>
      </c>
      <c r="F21" s="34">
        <f aca="true" t="shared" si="0" ref="F21:Q21">SUM(F39+F32+F25)</f>
        <v>798125</v>
      </c>
      <c r="G21" s="34">
        <f t="shared" si="0"/>
        <v>2064375</v>
      </c>
      <c r="H21" s="34">
        <f t="shared" si="0"/>
        <v>1800000</v>
      </c>
      <c r="I21" s="34">
        <f t="shared" si="0"/>
        <v>532500</v>
      </c>
      <c r="J21" s="34">
        <f t="shared" si="0"/>
        <v>345000</v>
      </c>
      <c r="K21" s="34">
        <f t="shared" si="0"/>
        <v>0</v>
      </c>
      <c r="L21" s="34">
        <f t="shared" si="0"/>
        <v>187500</v>
      </c>
      <c r="M21" s="34">
        <f t="shared" si="0"/>
        <v>1267500</v>
      </c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1267500</v>
      </c>
      <c r="R21" s="1"/>
    </row>
    <row r="22" spans="1:18" ht="24">
      <c r="A22" s="7" t="s">
        <v>0</v>
      </c>
      <c r="B22" s="19" t="s">
        <v>71</v>
      </c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1"/>
    </row>
    <row r="23" spans="1:18" ht="24">
      <c r="A23" s="7"/>
      <c r="B23" s="48" t="s">
        <v>72</v>
      </c>
      <c r="C23" s="1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"/>
    </row>
    <row r="24" spans="1:18" ht="24">
      <c r="A24" s="7"/>
      <c r="B24" s="23" t="s">
        <v>64</v>
      </c>
      <c r="C24" s="6"/>
      <c r="D24" s="11"/>
      <c r="E24" s="6"/>
      <c r="F24" s="11"/>
      <c r="G24" s="6"/>
      <c r="H24" s="11"/>
      <c r="I24" s="6"/>
      <c r="J24" s="11"/>
      <c r="K24" s="6"/>
      <c r="L24" s="11"/>
      <c r="M24" s="6"/>
      <c r="N24" s="11"/>
      <c r="O24" s="6"/>
      <c r="P24" s="11"/>
      <c r="Q24" s="6"/>
      <c r="R24" s="1"/>
    </row>
    <row r="25" spans="1:18" ht="24">
      <c r="A25" s="7"/>
      <c r="B25" s="23" t="s">
        <v>68</v>
      </c>
      <c r="C25" s="24"/>
      <c r="D25" s="35" t="s">
        <v>69</v>
      </c>
      <c r="E25" s="36">
        <f>SUM(E27:E28)</f>
        <v>1480000</v>
      </c>
      <c r="F25" s="36">
        <f>SUM(F27:F28)</f>
        <v>370000</v>
      </c>
      <c r="G25" s="36">
        <f>SUM(G27:G28)</f>
        <v>1110000</v>
      </c>
      <c r="H25" s="35">
        <v>800000</v>
      </c>
      <c r="I25" s="36">
        <v>200000</v>
      </c>
      <c r="J25" s="35">
        <v>80000</v>
      </c>
      <c r="K25" s="36">
        <v>0</v>
      </c>
      <c r="L25" s="35">
        <v>120000</v>
      </c>
      <c r="M25" s="36">
        <v>600000</v>
      </c>
      <c r="N25" s="35">
        <v>0</v>
      </c>
      <c r="O25" s="36">
        <v>0</v>
      </c>
      <c r="P25" s="35">
        <v>0</v>
      </c>
      <c r="Q25" s="36">
        <v>600000</v>
      </c>
      <c r="R25" s="1"/>
    </row>
    <row r="26" spans="1:18" ht="12.75">
      <c r="A26" s="7"/>
      <c r="B26" s="45" t="s">
        <v>73</v>
      </c>
      <c r="C26" s="69"/>
      <c r="D26" s="69"/>
      <c r="E26" s="12"/>
      <c r="F26" s="15"/>
      <c r="G26" s="12"/>
      <c r="H26" s="59"/>
      <c r="I26" s="59"/>
      <c r="J26" s="69"/>
      <c r="K26" s="69"/>
      <c r="L26" s="59"/>
      <c r="M26" s="59"/>
      <c r="N26" s="69"/>
      <c r="O26" s="69"/>
      <c r="P26" s="69"/>
      <c r="Q26" s="59"/>
      <c r="R26" s="1"/>
    </row>
    <row r="27" spans="1:18" ht="12.75">
      <c r="A27" s="7"/>
      <c r="B27" s="25">
        <v>2009</v>
      </c>
      <c r="C27" s="70"/>
      <c r="D27" s="70"/>
      <c r="E27" s="12">
        <v>800000</v>
      </c>
      <c r="F27" s="15">
        <v>200000</v>
      </c>
      <c r="G27" s="12">
        <v>600000</v>
      </c>
      <c r="H27" s="60"/>
      <c r="I27" s="60"/>
      <c r="J27" s="70"/>
      <c r="K27" s="70"/>
      <c r="L27" s="60"/>
      <c r="M27" s="60"/>
      <c r="N27" s="70"/>
      <c r="O27" s="70"/>
      <c r="P27" s="70"/>
      <c r="Q27" s="60"/>
      <c r="R27" s="1"/>
    </row>
    <row r="28" spans="1:18" ht="12.75">
      <c r="A28" s="7"/>
      <c r="B28" s="26">
        <v>2010</v>
      </c>
      <c r="C28" s="71"/>
      <c r="D28" s="71"/>
      <c r="E28" s="13">
        <v>680000</v>
      </c>
      <c r="F28" s="14">
        <v>170000</v>
      </c>
      <c r="G28" s="13">
        <v>510000</v>
      </c>
      <c r="H28" s="61"/>
      <c r="I28" s="61"/>
      <c r="J28" s="71"/>
      <c r="K28" s="71"/>
      <c r="L28" s="61"/>
      <c r="M28" s="61"/>
      <c r="N28" s="71"/>
      <c r="O28" s="71"/>
      <c r="P28" s="71"/>
      <c r="Q28" s="61"/>
      <c r="R28" s="1"/>
    </row>
    <row r="29" spans="1:18" ht="24">
      <c r="A29" s="5" t="s">
        <v>1</v>
      </c>
      <c r="B29" s="19" t="s">
        <v>75</v>
      </c>
      <c r="C29" s="5"/>
      <c r="D29" s="9"/>
      <c r="E29" s="5"/>
      <c r="F29" s="9"/>
      <c r="G29" s="5"/>
      <c r="H29" s="9"/>
      <c r="I29" s="5"/>
      <c r="J29" s="9"/>
      <c r="K29" s="5"/>
      <c r="L29" s="9"/>
      <c r="M29" s="5"/>
      <c r="N29" s="9"/>
      <c r="O29" s="5"/>
      <c r="P29" s="9"/>
      <c r="Q29" s="5"/>
      <c r="R29" s="1"/>
    </row>
    <row r="30" spans="1:18" ht="24">
      <c r="A30" s="7"/>
      <c r="B30" s="23" t="s">
        <v>76</v>
      </c>
      <c r="C30" s="10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1"/>
    </row>
    <row r="31" spans="1:18" ht="24">
      <c r="A31" s="7"/>
      <c r="B31" s="20" t="s">
        <v>67</v>
      </c>
      <c r="C31" s="6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"/>
    </row>
    <row r="32" spans="1:18" ht="24">
      <c r="A32" s="7"/>
      <c r="B32" s="20" t="s">
        <v>70</v>
      </c>
      <c r="C32" s="5"/>
      <c r="D32" s="37" t="s">
        <v>69</v>
      </c>
      <c r="E32" s="38">
        <f>SUM(E34:E35)</f>
        <v>832500</v>
      </c>
      <c r="F32" s="38">
        <f>SUM(F34:F35)</f>
        <v>208125</v>
      </c>
      <c r="G32" s="38">
        <f>SUM(G34:G35)</f>
        <v>624375</v>
      </c>
      <c r="H32" s="39">
        <v>450000</v>
      </c>
      <c r="I32" s="38">
        <v>112500</v>
      </c>
      <c r="J32" s="39">
        <v>45000</v>
      </c>
      <c r="K32" s="38">
        <v>0</v>
      </c>
      <c r="L32" s="39">
        <v>67500</v>
      </c>
      <c r="M32" s="38">
        <v>337500</v>
      </c>
      <c r="N32" s="39">
        <v>0</v>
      </c>
      <c r="O32" s="38">
        <v>0</v>
      </c>
      <c r="P32" s="39">
        <v>0</v>
      </c>
      <c r="Q32" s="38">
        <v>337500</v>
      </c>
      <c r="R32" s="1"/>
    </row>
    <row r="33" spans="1:18" ht="12.75">
      <c r="A33" s="7"/>
      <c r="B33" s="45" t="s">
        <v>74</v>
      </c>
      <c r="C33" s="69"/>
      <c r="D33" s="69"/>
      <c r="E33" s="13"/>
      <c r="F33" s="14"/>
      <c r="G33" s="13"/>
      <c r="H33" s="59"/>
      <c r="I33" s="59"/>
      <c r="J33" s="69"/>
      <c r="K33" s="69"/>
      <c r="L33" s="59"/>
      <c r="M33" s="59"/>
      <c r="N33" s="69"/>
      <c r="O33" s="69"/>
      <c r="P33" s="69"/>
      <c r="Q33" s="59"/>
      <c r="R33" s="1"/>
    </row>
    <row r="34" spans="1:18" ht="12.75">
      <c r="A34" s="7"/>
      <c r="B34" s="25">
        <v>2009</v>
      </c>
      <c r="C34" s="70"/>
      <c r="D34" s="70"/>
      <c r="E34" s="12">
        <v>450000</v>
      </c>
      <c r="F34" s="15">
        <v>112500</v>
      </c>
      <c r="G34" s="12">
        <v>337500</v>
      </c>
      <c r="H34" s="60"/>
      <c r="I34" s="60"/>
      <c r="J34" s="70"/>
      <c r="K34" s="70"/>
      <c r="L34" s="60"/>
      <c r="M34" s="60"/>
      <c r="N34" s="70"/>
      <c r="O34" s="70"/>
      <c r="P34" s="70"/>
      <c r="Q34" s="60"/>
      <c r="R34" s="1"/>
    </row>
    <row r="35" spans="1:18" ht="12.75">
      <c r="A35" s="51"/>
      <c r="B35" s="52">
        <v>2010</v>
      </c>
      <c r="C35" s="70"/>
      <c r="D35" s="70"/>
      <c r="E35" s="21">
        <v>382500</v>
      </c>
      <c r="F35" s="22">
        <v>95625</v>
      </c>
      <c r="G35" s="21">
        <v>286875</v>
      </c>
      <c r="H35" s="60"/>
      <c r="I35" s="60"/>
      <c r="J35" s="70"/>
      <c r="K35" s="70"/>
      <c r="L35" s="60"/>
      <c r="M35" s="60"/>
      <c r="N35" s="70"/>
      <c r="O35" s="70"/>
      <c r="P35" s="70"/>
      <c r="Q35" s="60"/>
      <c r="R35" s="1"/>
    </row>
    <row r="36" spans="1:18" ht="24">
      <c r="A36" s="10" t="s">
        <v>2</v>
      </c>
      <c r="B36" s="19" t="s">
        <v>87</v>
      </c>
      <c r="C36" s="5"/>
      <c r="D36" s="9"/>
      <c r="E36" s="5"/>
      <c r="F36" s="9"/>
      <c r="G36" s="5"/>
      <c r="H36" s="9"/>
      <c r="I36" s="5"/>
      <c r="J36" s="9"/>
      <c r="K36" s="5"/>
      <c r="L36" s="9"/>
      <c r="M36" s="5"/>
      <c r="N36" s="9"/>
      <c r="O36" s="5"/>
      <c r="P36" s="9"/>
      <c r="Q36" s="5"/>
      <c r="R36" s="1"/>
    </row>
    <row r="37" spans="1:18" ht="12.75">
      <c r="A37" s="7"/>
      <c r="B37" s="23" t="s">
        <v>90</v>
      </c>
      <c r="C37" s="10"/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1"/>
    </row>
    <row r="38" spans="1:18" ht="24">
      <c r="A38" s="7"/>
      <c r="B38" s="20" t="s">
        <v>85</v>
      </c>
      <c r="C38" s="6"/>
      <c r="D38" s="11"/>
      <c r="E38" s="6"/>
      <c r="F38" s="11"/>
      <c r="G38" s="6"/>
      <c r="H38" s="11"/>
      <c r="I38" s="6"/>
      <c r="J38" s="11"/>
      <c r="K38" s="6"/>
      <c r="L38" s="11"/>
      <c r="M38" s="6"/>
      <c r="N38" s="11"/>
      <c r="O38" s="6"/>
      <c r="P38" s="11"/>
      <c r="Q38" s="6"/>
      <c r="R38" s="1"/>
    </row>
    <row r="39" spans="1:18" ht="36">
      <c r="A39" s="7"/>
      <c r="B39" s="20" t="s">
        <v>88</v>
      </c>
      <c r="C39" s="5"/>
      <c r="D39" s="37" t="s">
        <v>86</v>
      </c>
      <c r="E39" s="38">
        <v>550000</v>
      </c>
      <c r="F39" s="39">
        <v>220000</v>
      </c>
      <c r="G39" s="38">
        <v>330000</v>
      </c>
      <c r="H39" s="39">
        <v>550000</v>
      </c>
      <c r="I39" s="38">
        <v>220000</v>
      </c>
      <c r="J39" s="39">
        <v>220000</v>
      </c>
      <c r="K39" s="38">
        <v>0</v>
      </c>
      <c r="L39" s="39">
        <v>0</v>
      </c>
      <c r="M39" s="38">
        <v>330000</v>
      </c>
      <c r="N39" s="39">
        <v>0</v>
      </c>
      <c r="O39" s="38">
        <v>0</v>
      </c>
      <c r="P39" s="39">
        <v>0</v>
      </c>
      <c r="Q39" s="38">
        <v>330000</v>
      </c>
      <c r="R39" s="1"/>
    </row>
    <row r="40" spans="1:18" ht="12.75">
      <c r="A40" s="7"/>
      <c r="B40" s="45" t="s">
        <v>74</v>
      </c>
      <c r="C40" s="69"/>
      <c r="D40" s="69"/>
      <c r="E40" s="13"/>
      <c r="F40" s="14"/>
      <c r="G40" s="13"/>
      <c r="H40" s="59"/>
      <c r="I40" s="59"/>
      <c r="J40" s="69"/>
      <c r="K40" s="69"/>
      <c r="L40" s="59"/>
      <c r="M40" s="59"/>
      <c r="N40" s="69"/>
      <c r="O40" s="69"/>
      <c r="P40" s="69"/>
      <c r="Q40" s="59"/>
      <c r="R40" s="1"/>
    </row>
    <row r="41" spans="1:18" ht="13.5" thickBot="1">
      <c r="A41" s="7"/>
      <c r="B41" s="25">
        <v>2009</v>
      </c>
      <c r="C41" s="70"/>
      <c r="D41" s="70"/>
      <c r="E41" s="12">
        <f>SUM(E39:E40)</f>
        <v>550000</v>
      </c>
      <c r="F41" s="53">
        <f>SUM(F39:F40)</f>
        <v>220000</v>
      </c>
      <c r="G41" s="15">
        <f>SUM(G39:G40)</f>
        <v>330000</v>
      </c>
      <c r="H41" s="60"/>
      <c r="I41" s="60"/>
      <c r="J41" s="70"/>
      <c r="K41" s="70"/>
      <c r="L41" s="60"/>
      <c r="M41" s="60"/>
      <c r="N41" s="70"/>
      <c r="O41" s="70"/>
      <c r="P41" s="70"/>
      <c r="Q41" s="60"/>
      <c r="R41" s="1"/>
    </row>
    <row r="42" spans="1:18" ht="15.75" customHeight="1" thickBot="1">
      <c r="A42" s="16" t="s">
        <v>8</v>
      </c>
      <c r="B42" s="44" t="s">
        <v>6</v>
      </c>
      <c r="C42" s="72" t="s">
        <v>65</v>
      </c>
      <c r="D42" s="73"/>
      <c r="E42" s="49">
        <f>SUM(E43:E46)</f>
        <v>715000</v>
      </c>
      <c r="F42" s="49">
        <f aca="true" t="shared" si="1" ref="F42:Q42">SUM(F43:F46)</f>
        <v>215000</v>
      </c>
      <c r="G42" s="49">
        <f t="shared" si="1"/>
        <v>500000</v>
      </c>
      <c r="H42" s="49">
        <f t="shared" si="1"/>
        <v>15000</v>
      </c>
      <c r="I42" s="49">
        <f t="shared" si="1"/>
        <v>15000</v>
      </c>
      <c r="J42" s="49">
        <f t="shared" si="1"/>
        <v>0</v>
      </c>
      <c r="K42" s="49">
        <f t="shared" si="1"/>
        <v>0</v>
      </c>
      <c r="L42" s="49">
        <f t="shared" si="1"/>
        <v>15000</v>
      </c>
      <c r="M42" s="49">
        <f t="shared" si="1"/>
        <v>0</v>
      </c>
      <c r="N42" s="49">
        <f t="shared" si="1"/>
        <v>0</v>
      </c>
      <c r="O42" s="49">
        <f t="shared" si="1"/>
        <v>0</v>
      </c>
      <c r="P42" s="49">
        <f t="shared" si="1"/>
        <v>0</v>
      </c>
      <c r="Q42" s="49">
        <f t="shared" si="1"/>
        <v>0</v>
      </c>
      <c r="R42" s="1"/>
    </row>
    <row r="43" spans="1:18" s="43" customFormat="1" ht="23.25" customHeight="1">
      <c r="A43" s="7" t="s">
        <v>0</v>
      </c>
      <c r="B43" s="19" t="s">
        <v>71</v>
      </c>
      <c r="C43" s="10"/>
      <c r="D43" s="8"/>
      <c r="E43" s="10"/>
      <c r="F43" s="8"/>
      <c r="G43" s="10"/>
      <c r="H43" s="8"/>
      <c r="I43" s="10"/>
      <c r="J43" s="8"/>
      <c r="K43" s="10"/>
      <c r="L43" s="8"/>
      <c r="M43" s="10"/>
      <c r="N43" s="8"/>
      <c r="O43" s="10"/>
      <c r="P43" s="8"/>
      <c r="Q43" s="10"/>
      <c r="R43" s="42"/>
    </row>
    <row r="44" spans="1:18" ht="24">
      <c r="A44" s="7"/>
      <c r="B44" s="23" t="s">
        <v>76</v>
      </c>
      <c r="C44" s="10"/>
      <c r="D44" s="8"/>
      <c r="E44" s="10"/>
      <c r="F44" s="8"/>
      <c r="G44" s="10"/>
      <c r="H44" s="8"/>
      <c r="I44" s="10"/>
      <c r="J44" s="8"/>
      <c r="K44" s="10"/>
      <c r="L44" s="8"/>
      <c r="M44" s="10"/>
      <c r="N44" s="8"/>
      <c r="O44" s="10"/>
      <c r="P44" s="8"/>
      <c r="Q44" s="10"/>
      <c r="R44" s="1"/>
    </row>
    <row r="45" spans="1:18" ht="12.75">
      <c r="A45" s="7"/>
      <c r="B45" s="23" t="s">
        <v>78</v>
      </c>
      <c r="C45" s="6"/>
      <c r="D45" s="11"/>
      <c r="E45" s="6"/>
      <c r="F45" s="11"/>
      <c r="G45" s="6"/>
      <c r="H45" s="11"/>
      <c r="I45" s="6"/>
      <c r="J45" s="11"/>
      <c r="K45" s="6"/>
      <c r="L45" s="11"/>
      <c r="M45" s="6"/>
      <c r="N45" s="11"/>
      <c r="O45" s="6"/>
      <c r="P45" s="11"/>
      <c r="Q45" s="6"/>
      <c r="R45" s="1"/>
    </row>
    <row r="46" spans="1:17" ht="24">
      <c r="A46" s="7"/>
      <c r="B46" s="23" t="s">
        <v>79</v>
      </c>
      <c r="C46" s="24"/>
      <c r="D46" s="35" t="s">
        <v>80</v>
      </c>
      <c r="E46" s="36">
        <f>SUM(E48:E49)</f>
        <v>715000</v>
      </c>
      <c r="F46" s="36">
        <f>SUM(F48:F49)</f>
        <v>215000</v>
      </c>
      <c r="G46" s="36">
        <f>SUM(G48:G49)</f>
        <v>500000</v>
      </c>
      <c r="H46" s="35">
        <v>15000</v>
      </c>
      <c r="I46" s="36">
        <v>15000</v>
      </c>
      <c r="J46" s="35">
        <v>0</v>
      </c>
      <c r="K46" s="36">
        <v>0</v>
      </c>
      <c r="L46" s="35">
        <v>15000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</row>
    <row r="47" spans="1:17" ht="12.75">
      <c r="A47" s="7"/>
      <c r="B47" s="45" t="s">
        <v>73</v>
      </c>
      <c r="C47" s="69"/>
      <c r="D47" s="69"/>
      <c r="E47" s="12"/>
      <c r="F47" s="15"/>
      <c r="G47" s="12"/>
      <c r="H47" s="59"/>
      <c r="I47" s="59"/>
      <c r="J47" s="69"/>
      <c r="K47" s="69"/>
      <c r="L47" s="59"/>
      <c r="M47" s="59"/>
      <c r="N47" s="69"/>
      <c r="O47" s="69"/>
      <c r="P47" s="69"/>
      <c r="Q47" s="59"/>
    </row>
    <row r="48" spans="1:17" ht="12.75">
      <c r="A48" s="7"/>
      <c r="B48" s="45">
        <v>2009</v>
      </c>
      <c r="C48" s="70"/>
      <c r="D48" s="70"/>
      <c r="E48" s="36">
        <v>15000</v>
      </c>
      <c r="F48" s="35">
        <v>15000</v>
      </c>
      <c r="G48" s="36">
        <v>0</v>
      </c>
      <c r="H48" s="60"/>
      <c r="I48" s="60"/>
      <c r="J48" s="70"/>
      <c r="K48" s="70"/>
      <c r="L48" s="60"/>
      <c r="M48" s="60"/>
      <c r="N48" s="70"/>
      <c r="O48" s="70"/>
      <c r="P48" s="70"/>
      <c r="Q48" s="60"/>
    </row>
    <row r="49" spans="1:17" ht="13.5" thickBot="1">
      <c r="A49" s="7"/>
      <c r="B49" s="25">
        <v>2010</v>
      </c>
      <c r="C49" s="70"/>
      <c r="D49" s="70"/>
      <c r="E49" s="36">
        <v>700000</v>
      </c>
      <c r="F49" s="35">
        <v>200000</v>
      </c>
      <c r="G49" s="36">
        <v>500000</v>
      </c>
      <c r="H49" s="60"/>
      <c r="I49" s="60"/>
      <c r="J49" s="70"/>
      <c r="K49" s="70"/>
      <c r="L49" s="60"/>
      <c r="M49" s="60"/>
      <c r="N49" s="70"/>
      <c r="O49" s="70"/>
      <c r="P49" s="70"/>
      <c r="Q49" s="60"/>
    </row>
    <row r="50" spans="1:17" ht="13.5" thickBot="1">
      <c r="A50" s="40"/>
      <c r="B50" s="41" t="s">
        <v>7</v>
      </c>
      <c r="C50" s="76" t="s">
        <v>65</v>
      </c>
      <c r="D50" s="77"/>
      <c r="E50" s="50">
        <f>SUM(E42+E21)</f>
        <v>3577500</v>
      </c>
      <c r="F50" s="50">
        <f aca="true" t="shared" si="2" ref="F50:Q50">SUM(F42+F21)</f>
        <v>1013125</v>
      </c>
      <c r="G50" s="50">
        <f t="shared" si="2"/>
        <v>2564375</v>
      </c>
      <c r="H50" s="50">
        <f t="shared" si="2"/>
        <v>1815000</v>
      </c>
      <c r="I50" s="50">
        <f t="shared" si="2"/>
        <v>547500</v>
      </c>
      <c r="J50" s="50">
        <f t="shared" si="2"/>
        <v>345000</v>
      </c>
      <c r="K50" s="50">
        <f t="shared" si="2"/>
        <v>0</v>
      </c>
      <c r="L50" s="50">
        <f t="shared" si="2"/>
        <v>202500</v>
      </c>
      <c r="M50" s="50">
        <f t="shared" si="2"/>
        <v>1267500</v>
      </c>
      <c r="N50" s="50">
        <f t="shared" si="2"/>
        <v>0</v>
      </c>
      <c r="O50" s="50">
        <f t="shared" si="2"/>
        <v>0</v>
      </c>
      <c r="P50" s="50">
        <f t="shared" si="2"/>
        <v>0</v>
      </c>
      <c r="Q50" s="50">
        <f t="shared" si="2"/>
        <v>1267500</v>
      </c>
    </row>
    <row r="51" ht="3.75" customHeight="1"/>
    <row r="52" spans="1:2" ht="11.25" customHeight="1">
      <c r="A52" s="1" t="s">
        <v>10</v>
      </c>
      <c r="B52" s="1"/>
    </row>
    <row r="53" spans="1:2" ht="9.75" customHeight="1">
      <c r="A53" s="1" t="s">
        <v>11</v>
      </c>
      <c r="B53" s="1"/>
    </row>
    <row r="54" ht="15">
      <c r="Q54" s="78" t="s">
        <v>91</v>
      </c>
    </row>
  </sheetData>
  <mergeCells count="77">
    <mergeCell ref="O40:O41"/>
    <mergeCell ref="P40:P41"/>
    <mergeCell ref="Q40:Q41"/>
    <mergeCell ref="K40:K41"/>
    <mergeCell ref="L40:L41"/>
    <mergeCell ref="M40:M41"/>
    <mergeCell ref="N40:N41"/>
    <mergeCell ref="D40:D41"/>
    <mergeCell ref="H40:H41"/>
    <mergeCell ref="I40:I41"/>
    <mergeCell ref="J40:J41"/>
    <mergeCell ref="C50:D50"/>
    <mergeCell ref="N47:N49"/>
    <mergeCell ref="O47:O49"/>
    <mergeCell ref="P47:P49"/>
    <mergeCell ref="C47:C49"/>
    <mergeCell ref="D47:D49"/>
    <mergeCell ref="H47:H49"/>
    <mergeCell ref="I47:I49"/>
    <mergeCell ref="Q47:Q49"/>
    <mergeCell ref="J47:J49"/>
    <mergeCell ref="K47:K49"/>
    <mergeCell ref="L47:L49"/>
    <mergeCell ref="M47:M49"/>
    <mergeCell ref="K4:Q4"/>
    <mergeCell ref="K1:Q1"/>
    <mergeCell ref="K2:Q2"/>
    <mergeCell ref="K3:Q3"/>
    <mergeCell ref="Q33:Q35"/>
    <mergeCell ref="C42:D42"/>
    <mergeCell ref="L33:L35"/>
    <mergeCell ref="M33:M35"/>
    <mergeCell ref="N33:N35"/>
    <mergeCell ref="O33:O35"/>
    <mergeCell ref="H33:H35"/>
    <mergeCell ref="I33:I35"/>
    <mergeCell ref="C33:C35"/>
    <mergeCell ref="C40:C41"/>
    <mergeCell ref="D33:D35"/>
    <mergeCell ref="P26:P28"/>
    <mergeCell ref="Q26:Q28"/>
    <mergeCell ref="J26:J28"/>
    <mergeCell ref="K26:K28"/>
    <mergeCell ref="L26:L28"/>
    <mergeCell ref="M26:M28"/>
    <mergeCell ref="J33:J35"/>
    <mergeCell ref="K33:K35"/>
    <mergeCell ref="P33:P35"/>
    <mergeCell ref="P15:P18"/>
    <mergeCell ref="Q15:Q18"/>
    <mergeCell ref="C21:D21"/>
    <mergeCell ref="C26:C28"/>
    <mergeCell ref="D26:D28"/>
    <mergeCell ref="N26:N28"/>
    <mergeCell ref="O26:O28"/>
    <mergeCell ref="K15:K18"/>
    <mergeCell ref="L15:L18"/>
    <mergeCell ref="M16:M18"/>
    <mergeCell ref="O16:O18"/>
    <mergeCell ref="G15:G18"/>
    <mergeCell ref="H15:H18"/>
    <mergeCell ref="I16:I18"/>
    <mergeCell ref="J16:J18"/>
    <mergeCell ref="D9:D11"/>
    <mergeCell ref="C9:C10"/>
    <mergeCell ref="E17:E18"/>
    <mergeCell ref="F15:F18"/>
    <mergeCell ref="A7:Q7"/>
    <mergeCell ref="B9:B18"/>
    <mergeCell ref="A9:A18"/>
    <mergeCell ref="H26:H28"/>
    <mergeCell ref="I26:I28"/>
    <mergeCell ref="F9:G9"/>
    <mergeCell ref="H9:Q9"/>
    <mergeCell ref="H10:Q10"/>
    <mergeCell ref="C15:C18"/>
    <mergeCell ref="D15:D18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AnnaTomczak</cp:lastModifiedBy>
  <cp:lastPrinted>2009-02-23T08:18:54Z</cp:lastPrinted>
  <dcterms:created xsi:type="dcterms:W3CDTF">2000-11-07T08:41:02Z</dcterms:created>
  <dcterms:modified xsi:type="dcterms:W3CDTF">2009-02-23T08:19:17Z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