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491" windowWidth="11325" windowHeight="6015" tabRatio="742" activeTab="0"/>
  </bookViews>
  <sheets>
    <sheet name="Załącznik Nr 1" sheetId="1" r:id="rId1"/>
  </sheets>
  <definedNames>
    <definedName name="_xlnm.Print_Area" localSheetId="0">'Załącznik Nr 1'!$A$1:$D$106</definedName>
  </definedNames>
  <calcPr fullCalcOnLoad="1"/>
</workbook>
</file>

<file path=xl/sharedStrings.xml><?xml version="1.0" encoding="utf-8"?>
<sst xmlns="http://schemas.openxmlformats.org/spreadsheetml/2006/main" count="102" uniqueCount="85">
  <si>
    <t>Dział</t>
  </si>
  <si>
    <t>GOSPODARKA MIESZKANIOWA</t>
  </si>
  <si>
    <t>ADMINISTRACJA PUBLICZNA</t>
  </si>
  <si>
    <t>OŚWIATA I WYCHOWANIE</t>
  </si>
  <si>
    <t>Razem</t>
  </si>
  <si>
    <t>RÓŻNE ROZLICZENIA</t>
  </si>
  <si>
    <t>POMOC SPOŁECZNA</t>
  </si>
  <si>
    <t>TURYSTYKA</t>
  </si>
  <si>
    <t>Źródło dochodu</t>
  </si>
  <si>
    <t>* usługi opiekuńcze i specjalistyczne usługi opiekuńcze</t>
  </si>
  <si>
    <t>KONTROLI I OCHRONY PRAWA ORAZ SĄDOWNICTWA</t>
  </si>
  <si>
    <t>Kwota             w  zł</t>
  </si>
  <si>
    <t xml:space="preserve">                          Załacznik Nr 1</t>
  </si>
  <si>
    <t xml:space="preserve">                          do Uchwały Budżetowej Gminy Czarna na 2008 rok</t>
  </si>
  <si>
    <t>PROGNOZOWANE DOCHODY BUDŻETU NA 2008 ROK</t>
  </si>
  <si>
    <t>w tym dochody majątkowe:</t>
  </si>
  <si>
    <t xml:space="preserve"> - środki z EuropejskiegoFunduszu Rozwoju Regionalnego w ramach Priorytetu 3 - </t>
  </si>
  <si>
    <t>Rozwój lokalny na "Poszerzenie oferty turystyczno - kulturalnej gminy Czarna</t>
  </si>
  <si>
    <t>poprzez rozwój infrastruktury lokalnej"</t>
  </si>
  <si>
    <t xml:space="preserve"> - dotacje celowe otrzymane z budżetu państwa na realizację inwestycji i zakupów  inwestycyjnych własnych gmin ( związków gmin)</t>
  </si>
  <si>
    <t>w tym dochody bieżące:</t>
  </si>
  <si>
    <t xml:space="preserve"> - wpływy z najmu i dzierżawy składników majatkowych</t>
  </si>
  <si>
    <t xml:space="preserve"> - wpływy z opłaty za wieczyste użytkowanie</t>
  </si>
  <si>
    <t xml:space="preserve"> - wpływy ze sprzedaży majątku gminy</t>
  </si>
  <si>
    <t xml:space="preserve"> - wpływy za materiały przetargowe</t>
  </si>
  <si>
    <t xml:space="preserve"> - dotacje celowe otrzymane z budżetu państwa na realizację zadań bieżących z </t>
  </si>
  <si>
    <t>zakresu administracji rządowej oraz innych zadań zleconych gminie ustawami</t>
  </si>
  <si>
    <t>*utrzymanie pracowników zadań zleconych</t>
  </si>
  <si>
    <t xml:space="preserve"> - dochody jednostek samorządu terytorialnego związane z realizacją zadań</t>
  </si>
  <si>
    <t xml:space="preserve">z zakresu administracji rządowej oraz innych zadań zleconych gminie </t>
  </si>
  <si>
    <t>URZĘDY NACZELNYCH ORGANÓW WŁADZY PAŃSTWOWEJ,</t>
  </si>
  <si>
    <t xml:space="preserve">zakresu administracji rządowej oraz innych zadań zleconych gminie </t>
  </si>
  <si>
    <t>* dotacja na przeprowadzenie i aktualizację stałego rejestru wyborców</t>
  </si>
  <si>
    <t>DOCHODY OD OSÓB PRAWNYCH, OD OSÓB FIZYCZNYCH I OD</t>
  </si>
  <si>
    <t>INNYCH JEDNOSTEK NIEPOSIADAJĄCYCH OSOBOWOŚCI PRAWNEJ</t>
  </si>
  <si>
    <t>ORAZ WYDATKI ZWIĄZANE Z ICH POBOREM</t>
  </si>
  <si>
    <t xml:space="preserve"> - podatek od działalności gospodarczej osób fizycznych, opłacanego w</t>
  </si>
  <si>
    <t>formie karty podatkowej</t>
  </si>
  <si>
    <t xml:space="preserve"> - podatek rolny od osób prawnych</t>
  </si>
  <si>
    <t xml:space="preserve"> - podatek leśny od osób prawnych</t>
  </si>
  <si>
    <t xml:space="preserve"> - podatek od nieruchomości od osób prawnych</t>
  </si>
  <si>
    <t xml:space="preserve"> - podatek od środków transportowych od osób prawnych</t>
  </si>
  <si>
    <t xml:space="preserve"> - podatek rolny od osób fizycznych</t>
  </si>
  <si>
    <t xml:space="preserve"> - podatek leśny od osób fizycznych</t>
  </si>
  <si>
    <t xml:space="preserve"> - podatek od nieruchomości od osób fizycznych</t>
  </si>
  <si>
    <t xml:space="preserve"> - podatek od środków transportowych od osób fizycznych</t>
  </si>
  <si>
    <t xml:space="preserve"> - podatek od spadków i darowizn</t>
  </si>
  <si>
    <t xml:space="preserve"> - wpływy z innych lokalnych opłat pobieranych przez jst (opłata za wpis ewidencji</t>
  </si>
  <si>
    <t>działalności gospodarczej)</t>
  </si>
  <si>
    <t xml:space="preserve"> - podatek od czynnośći cywilno prawnych</t>
  </si>
  <si>
    <t xml:space="preserve"> - odsetki od nieterminowych wpłat</t>
  </si>
  <si>
    <t xml:space="preserve"> - wpływy z opłaty skarbowej</t>
  </si>
  <si>
    <t xml:space="preserve"> - wpływy z opłaty eksploatacyjnej</t>
  </si>
  <si>
    <t xml:space="preserve"> - wpływy z opłaty za zezwolenie na sprzedaż alkoholu</t>
  </si>
  <si>
    <t xml:space="preserve"> - udziały w podatku dochodowym od osób fizycznych</t>
  </si>
  <si>
    <t xml:space="preserve"> - podatek dochodowy od osób prawnych</t>
  </si>
  <si>
    <t>Uzupełnienie subwencji ogólnej dla jednostek samorządu terytorialnego</t>
  </si>
  <si>
    <t xml:space="preserve"> - część oświatowa subwencji ogólnej dla  jednostek samorządu terytorialnego</t>
  </si>
  <si>
    <t xml:space="preserve"> - część wyrównawcza subwencji ogółnej dla gmin</t>
  </si>
  <si>
    <t xml:space="preserve"> - część równoważąca subwencji ogólnej dla gmin</t>
  </si>
  <si>
    <t xml:space="preserve"> - wpłaty na żywienie w przedszkolach</t>
  </si>
  <si>
    <t xml:space="preserve"> - środki na żywienie z GOPS</t>
  </si>
  <si>
    <t xml:space="preserve"> - wpływy z opłaty za pobyt dziecka w przedszkolu</t>
  </si>
  <si>
    <t xml:space="preserve"> - wpłaty na żywienie w stołówkach szkolnych</t>
  </si>
  <si>
    <t xml:space="preserve"> - dotacje celowe otrzymane z budetu państwa realizację zadań bieżących z zakresu </t>
  </si>
  <si>
    <t>administracji rządowej oraz innych zadań zleconych gminom</t>
  </si>
  <si>
    <t xml:space="preserve">* świadczenia rodzinne, zaliczka alimentacyjna oraz składki na ubezpieczenia </t>
  </si>
  <si>
    <t>emerytalne rentowe z ubezpieczenia społecznego</t>
  </si>
  <si>
    <t>* składki na ubezpieczenie zdrowotne opłacone za osoby pobierające niektóre</t>
  </si>
  <si>
    <t>świadczenia z pomocy społecznej oraz niektóre świadczenia rodzinne</t>
  </si>
  <si>
    <t>* zasiłki i pomoc w naturze oraz składki na ubezpieczenia emerytalne i rentowe</t>
  </si>
  <si>
    <t xml:space="preserve"> - dotacje celowe otrzymane z budżetu państwa na realizację własnych zadań </t>
  </si>
  <si>
    <t>biżących gmin</t>
  </si>
  <si>
    <t xml:space="preserve"> - dotacje celowe otrzymane z budżetu państwa na realizację własnych zadań  </t>
  </si>
  <si>
    <t>bieżących gmin</t>
  </si>
  <si>
    <t>* utrzymanie GOPS</t>
  </si>
  <si>
    <t xml:space="preserve"> - środki na dożywianie</t>
  </si>
  <si>
    <t>GOSPODARKA KOMUNALNA I OCHRONA ŚRODOWISKA</t>
  </si>
  <si>
    <t xml:space="preserve"> - środki na dofinansowanie inwestycji gminnych posyskane w ramach Funduszu</t>
  </si>
  <si>
    <t xml:space="preserve">Spójności na dofinansowanie projektu "Program poprawy czystości zlewni rzeki </t>
  </si>
  <si>
    <t>Wisłoki"</t>
  </si>
  <si>
    <t xml:space="preserve"> - wpływy z opłaty od posiadania psów</t>
  </si>
  <si>
    <t xml:space="preserve">                          z dnia 28 grudnia 2007r.</t>
  </si>
  <si>
    <t xml:space="preserve"> - wpływy z opłat za zajęcie pasa drogowego</t>
  </si>
  <si>
    <t xml:space="preserve">                          Nr XXII/155/2007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</si>
</sst>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_-* #,##0.00\ _z_ł_-;\-* #,##0.00\ _z_ł_-;_-* &quot;-&quot;\ _z_ł_-;_-@_-"/>
    <numFmt numFmtId="166" formatCode="#,##0\ _z_ł"/>
    <numFmt numFmtId="167" formatCode="0.000%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#,##0\ &quot;zł&quot;"/>
    <numFmt numFmtId="172" formatCode="#,##0.000"/>
    <numFmt numFmtId="173" formatCode="00\-000"/>
    <numFmt numFmtId="174" formatCode="#,##0.0"/>
    <numFmt numFmtId="175" formatCode="[$€-2]\ #,##0.00_);[Red]\([$€-2]\ #,##0.00\)"/>
    <numFmt numFmtId="176" formatCode="#,##0.0\ _z_ł"/>
    <numFmt numFmtId="177" formatCode="#,##0.00\ _z_ł"/>
    <numFmt numFmtId="178" formatCode="[$-415]d\ mmmm\ yyyy"/>
  </numFmts>
  <fonts count="12">
    <font>
      <sz val="10"/>
      <name val="Arial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sz val="11"/>
      <name val="Times New Roman CE"/>
      <family val="1"/>
    </font>
    <font>
      <sz val="10"/>
      <name val="MS Sans Serif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name val="Times New Roman CE"/>
      <family val="1"/>
    </font>
    <font>
      <sz val="10"/>
      <name val="Times New Roman CE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4" fontId="2" fillId="0" borderId="1" xfId="0" applyNumberFormat="1" applyFont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4" fontId="1" fillId="0" borderId="0" xfId="0" applyNumberFormat="1" applyFont="1" applyAlignment="1">
      <alignment/>
    </xf>
    <xf numFmtId="0" fontId="1" fillId="0" borderId="3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3" fillId="0" borderId="0" xfId="0" applyFont="1" applyAlignment="1">
      <alignment horizontal="left" vertical="center" indent="15"/>
    </xf>
    <xf numFmtId="0" fontId="11" fillId="2" borderId="4" xfId="0" applyFont="1" applyFill="1" applyBorder="1" applyAlignment="1">
      <alignment horizontal="center"/>
    </xf>
    <xf numFmtId="3" fontId="11" fillId="2" borderId="4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9" fillId="0" borderId="3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left" vertical="center"/>
    </xf>
    <xf numFmtId="4" fontId="9" fillId="0" borderId="7" xfId="0" applyNumberFormat="1" applyFont="1" applyFill="1" applyBorder="1" applyAlignment="1">
      <alignment horizontal="right" vertical="center"/>
    </xf>
    <xf numFmtId="0" fontId="11" fillId="0" borderId="0" xfId="0" applyFont="1" applyAlignment="1">
      <alignment/>
    </xf>
    <xf numFmtId="0" fontId="1" fillId="0" borderId="3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left" vertical="center"/>
    </xf>
    <xf numFmtId="4" fontId="10" fillId="0" borderId="7" xfId="0" applyNumberFormat="1" applyFont="1" applyFill="1" applyBorder="1" applyAlignment="1">
      <alignment horizontal="right" vertical="center"/>
    </xf>
    <xf numFmtId="0" fontId="10" fillId="0" borderId="7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4" fontId="1" fillId="0" borderId="7" xfId="0" applyNumberFormat="1" applyFont="1" applyBorder="1" applyAlignment="1">
      <alignment vertical="center"/>
    </xf>
    <xf numFmtId="4" fontId="1" fillId="0" borderId="7" xfId="0" applyNumberFormat="1" applyFont="1" applyBorder="1" applyAlignment="1">
      <alignment vertical="center"/>
    </xf>
    <xf numFmtId="0" fontId="10" fillId="0" borderId="3" xfId="0" applyFont="1" applyFill="1" applyBorder="1" applyAlignment="1">
      <alignment horizontal="left" vertical="center"/>
    </xf>
    <xf numFmtId="4" fontId="1" fillId="0" borderId="9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4" fontId="1" fillId="0" borderId="8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4" fontId="1" fillId="0" borderId="11" xfId="0" applyNumberFormat="1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4" fontId="2" fillId="3" borderId="12" xfId="0" applyNumberFormat="1" applyFont="1" applyFill="1" applyBorder="1" applyAlignment="1">
      <alignment vertical="center"/>
    </xf>
    <xf numFmtId="0" fontId="1" fillId="0" borderId="0" xfId="0" applyFont="1" applyAlignment="1">
      <alignment horizontal="right"/>
    </xf>
    <xf numFmtId="4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4" fontId="1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2" fillId="0" borderId="3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tycje_x0000_￵_x0015_Normalny_podział wewn_x0000__x0000__x001A_Normalny_zg dla Wójta zlec_x0000_&#10;Procentowy_x0000__x0008_Walutowy_x0000__x000C_Walutowy [0]_x0000__x0016_Walutowy [0]_dla Wó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2"/>
  <sheetViews>
    <sheetView showGridLines="0" showRowColHeaders="0" tabSelected="1" workbookViewId="0" topLeftCell="A1">
      <selection activeCell="F18" sqref="F18"/>
    </sheetView>
  </sheetViews>
  <sheetFormatPr defaultColWidth="9.00390625" defaultRowHeight="12.75"/>
  <cols>
    <col min="1" max="1" width="10.75390625" style="2" customWidth="1"/>
    <col min="2" max="2" width="2.375" style="1" customWidth="1"/>
    <col min="3" max="3" width="72.875" style="1" customWidth="1"/>
    <col min="4" max="4" width="14.75390625" style="3" customWidth="1"/>
    <col min="5" max="16384" width="9.125" style="1" customWidth="1"/>
  </cols>
  <sheetData>
    <row r="1" ht="15" customHeight="1">
      <c r="C1" s="26" t="s">
        <v>12</v>
      </c>
    </row>
    <row r="2" ht="15" customHeight="1">
      <c r="C2" s="26" t="s">
        <v>13</v>
      </c>
    </row>
    <row r="3" ht="15" customHeight="1">
      <c r="C3" s="26" t="s">
        <v>84</v>
      </c>
    </row>
    <row r="4" ht="15" customHeight="1">
      <c r="C4" s="26" t="s">
        <v>82</v>
      </c>
    </row>
    <row r="5" ht="15" customHeight="1">
      <c r="C5" s="26"/>
    </row>
    <row r="6" ht="13.5" customHeight="1">
      <c r="C6" s="7"/>
    </row>
    <row r="7" spans="1:4" ht="30" customHeight="1">
      <c r="A7" s="73" t="s">
        <v>14</v>
      </c>
      <c r="B7" s="73"/>
      <c r="C7" s="73"/>
      <c r="D7" s="73"/>
    </row>
    <row r="8" spans="1:4" ht="18.75" customHeight="1">
      <c r="A8" s="15"/>
      <c r="B8" s="15"/>
      <c r="C8" s="15"/>
      <c r="D8" s="15"/>
    </row>
    <row r="9" spans="1:4" ht="17.25" customHeight="1">
      <c r="A9" s="15"/>
      <c r="B9" s="15"/>
      <c r="C9" s="15"/>
      <c r="D9" s="15"/>
    </row>
    <row r="10" ht="15.75" customHeight="1"/>
    <row r="11" spans="1:7" s="4" customFormat="1" ht="30" customHeight="1">
      <c r="A11" s="16" t="s">
        <v>0</v>
      </c>
      <c r="B11" s="76" t="s">
        <v>8</v>
      </c>
      <c r="C11" s="76"/>
      <c r="D11" s="17" t="s">
        <v>11</v>
      </c>
      <c r="G11" s="1"/>
    </row>
    <row r="12" spans="1:7" s="29" customFormat="1" ht="15.75">
      <c r="A12" s="27">
        <v>1</v>
      </c>
      <c r="B12" s="77">
        <v>2</v>
      </c>
      <c r="C12" s="77"/>
      <c r="D12" s="28">
        <v>3</v>
      </c>
      <c r="G12" s="1"/>
    </row>
    <row r="13" spans="1:7" s="33" customFormat="1" ht="24.75" customHeight="1">
      <c r="A13" s="20">
        <v>630</v>
      </c>
      <c r="B13" s="30"/>
      <c r="C13" s="31" t="s">
        <v>7</v>
      </c>
      <c r="D13" s="32">
        <f>D14</f>
        <v>2967545.04</v>
      </c>
      <c r="F13" s="66"/>
      <c r="G13" s="67"/>
    </row>
    <row r="14" spans="1:7" s="29" customFormat="1" ht="24.75" customHeight="1">
      <c r="A14" s="34"/>
      <c r="B14" s="35" t="s">
        <v>15</v>
      </c>
      <c r="C14" s="36"/>
      <c r="D14" s="37">
        <f>SUM(D15:D18)</f>
        <v>2967545.04</v>
      </c>
      <c r="F14" s="70"/>
      <c r="G14" s="70"/>
    </row>
    <row r="15" spans="1:4" s="29" customFormat="1" ht="24.75" customHeight="1">
      <c r="A15" s="20"/>
      <c r="B15" s="30"/>
      <c r="C15" s="36" t="s">
        <v>16</v>
      </c>
      <c r="D15" s="37">
        <v>2618422.09</v>
      </c>
    </row>
    <row r="16" spans="1:4" s="29" customFormat="1" ht="24.75" customHeight="1">
      <c r="A16" s="20"/>
      <c r="B16" s="30"/>
      <c r="C16" s="36" t="s">
        <v>17</v>
      </c>
      <c r="D16" s="37"/>
    </row>
    <row r="17" spans="1:4" s="29" customFormat="1" ht="24.75" customHeight="1">
      <c r="A17" s="20"/>
      <c r="B17" s="30"/>
      <c r="C17" s="36" t="s">
        <v>18</v>
      </c>
      <c r="D17" s="37"/>
    </row>
    <row r="18" spans="1:4" s="29" customFormat="1" ht="39.75" customHeight="1">
      <c r="A18" s="20"/>
      <c r="B18" s="30"/>
      <c r="C18" s="38" t="s">
        <v>19</v>
      </c>
      <c r="D18" s="37">
        <v>349122.95</v>
      </c>
    </row>
    <row r="19" spans="1:4" s="5" customFormat="1" ht="24" customHeight="1">
      <c r="A19" s="39">
        <v>700</v>
      </c>
      <c r="B19" s="71" t="s">
        <v>1</v>
      </c>
      <c r="C19" s="72"/>
      <c r="D19" s="42">
        <f>D20+D23</f>
        <v>472511</v>
      </c>
    </row>
    <row r="20" spans="1:4" s="11" customFormat="1" ht="24" customHeight="1">
      <c r="A20" s="43"/>
      <c r="B20" s="10" t="s">
        <v>20</v>
      </c>
      <c r="C20" s="44"/>
      <c r="D20" s="45">
        <f>SUM(D21:D22)</f>
        <v>22511</v>
      </c>
    </row>
    <row r="21" spans="1:4" s="5" customFormat="1" ht="24" customHeight="1">
      <c r="A21" s="34"/>
      <c r="B21" s="14"/>
      <c r="C21" s="22" t="s">
        <v>21</v>
      </c>
      <c r="D21" s="46">
        <v>22299</v>
      </c>
    </row>
    <row r="22" spans="1:4" s="5" customFormat="1" ht="24" customHeight="1">
      <c r="A22" s="34"/>
      <c r="B22" s="14"/>
      <c r="C22" s="22" t="s">
        <v>22</v>
      </c>
      <c r="D22" s="46">
        <v>212</v>
      </c>
    </row>
    <row r="23" spans="1:4" s="5" customFormat="1" ht="24" customHeight="1">
      <c r="A23" s="34"/>
      <c r="B23" s="47" t="s">
        <v>15</v>
      </c>
      <c r="C23" s="36"/>
      <c r="D23" s="46">
        <f>SUM(D24)</f>
        <v>450000</v>
      </c>
    </row>
    <row r="24" spans="1:4" s="5" customFormat="1" ht="24" customHeight="1">
      <c r="A24" s="18"/>
      <c r="B24" s="24"/>
      <c r="C24" s="25" t="s">
        <v>23</v>
      </c>
      <c r="D24" s="48">
        <v>450000</v>
      </c>
    </row>
    <row r="25" spans="1:4" s="5" customFormat="1" ht="24" customHeight="1">
      <c r="A25" s="39">
        <v>750</v>
      </c>
      <c r="B25" s="40" t="s">
        <v>2</v>
      </c>
      <c r="C25" s="41"/>
      <c r="D25" s="42">
        <f>D26</f>
        <v>84158</v>
      </c>
    </row>
    <row r="26" spans="1:4" s="5" customFormat="1" ht="24" customHeight="1">
      <c r="A26" s="20"/>
      <c r="B26" s="10" t="s">
        <v>20</v>
      </c>
      <c r="C26" s="21"/>
      <c r="D26" s="45">
        <f>D27+D28+D31</f>
        <v>84158</v>
      </c>
    </row>
    <row r="27" spans="1:4" s="5" customFormat="1" ht="24" customHeight="1">
      <c r="A27" s="34"/>
      <c r="B27" s="14"/>
      <c r="C27" s="22" t="s">
        <v>24</v>
      </c>
      <c r="D27" s="46">
        <v>1000</v>
      </c>
    </row>
    <row r="28" spans="1:4" s="5" customFormat="1" ht="24" customHeight="1">
      <c r="A28" s="34"/>
      <c r="B28" s="14"/>
      <c r="C28" s="22" t="s">
        <v>25</v>
      </c>
      <c r="D28" s="46">
        <v>81158</v>
      </c>
    </row>
    <row r="29" spans="1:4" s="5" customFormat="1" ht="24" customHeight="1">
      <c r="A29" s="34"/>
      <c r="B29" s="14"/>
      <c r="C29" s="22" t="s">
        <v>26</v>
      </c>
      <c r="D29" s="46"/>
    </row>
    <row r="30" spans="1:4" s="5" customFormat="1" ht="24" customHeight="1">
      <c r="A30" s="34"/>
      <c r="B30" s="14"/>
      <c r="C30" s="22" t="s">
        <v>27</v>
      </c>
      <c r="D30" s="46">
        <v>81158</v>
      </c>
    </row>
    <row r="31" spans="1:4" s="5" customFormat="1" ht="24" customHeight="1">
      <c r="A31" s="34"/>
      <c r="B31" s="14"/>
      <c r="C31" s="22" t="s">
        <v>28</v>
      </c>
      <c r="D31" s="46">
        <v>2000</v>
      </c>
    </row>
    <row r="32" spans="1:4" s="5" customFormat="1" ht="24" customHeight="1">
      <c r="A32" s="18"/>
      <c r="B32" s="24"/>
      <c r="C32" s="25" t="s">
        <v>29</v>
      </c>
      <c r="D32" s="48"/>
    </row>
    <row r="33" spans="1:4" s="6" customFormat="1" ht="24.75" customHeight="1">
      <c r="A33" s="39">
        <v>751</v>
      </c>
      <c r="B33" s="71" t="s">
        <v>30</v>
      </c>
      <c r="C33" s="72"/>
      <c r="D33" s="42">
        <f>D35</f>
        <v>1998</v>
      </c>
    </row>
    <row r="34" spans="1:4" s="5" customFormat="1" ht="24.75" customHeight="1">
      <c r="A34" s="34"/>
      <c r="B34" s="74" t="s">
        <v>10</v>
      </c>
      <c r="C34" s="75"/>
      <c r="D34" s="46"/>
    </row>
    <row r="35" spans="1:4" s="5" customFormat="1" ht="24.75" customHeight="1">
      <c r="A35" s="34"/>
      <c r="B35" s="10" t="s">
        <v>20</v>
      </c>
      <c r="C35" s="21"/>
      <c r="D35" s="46">
        <f>D36</f>
        <v>1998</v>
      </c>
    </row>
    <row r="36" spans="1:4" s="5" customFormat="1" ht="24.75" customHeight="1">
      <c r="A36" s="34"/>
      <c r="B36" s="14"/>
      <c r="C36" s="22" t="s">
        <v>25</v>
      </c>
      <c r="D36" s="46">
        <v>1998</v>
      </c>
    </row>
    <row r="37" spans="1:4" s="5" customFormat="1" ht="27.75" customHeight="1">
      <c r="A37" s="34"/>
      <c r="B37" s="14"/>
      <c r="C37" s="22" t="s">
        <v>31</v>
      </c>
      <c r="D37" s="46"/>
    </row>
    <row r="38" spans="1:4" s="5" customFormat="1" ht="27.75" customHeight="1">
      <c r="A38" s="18"/>
      <c r="B38" s="24"/>
      <c r="C38" s="25" t="s">
        <v>32</v>
      </c>
      <c r="D38" s="48">
        <v>1998</v>
      </c>
    </row>
    <row r="39" spans="1:4" s="5" customFormat="1" ht="24" customHeight="1">
      <c r="A39" s="39">
        <v>756</v>
      </c>
      <c r="B39" s="71" t="s">
        <v>33</v>
      </c>
      <c r="C39" s="72"/>
      <c r="D39" s="42">
        <f>D42</f>
        <v>5687126</v>
      </c>
    </row>
    <row r="40" spans="1:4" s="5" customFormat="1" ht="24" customHeight="1">
      <c r="A40" s="34"/>
      <c r="B40" s="50" t="s">
        <v>34</v>
      </c>
      <c r="C40" s="21"/>
      <c r="D40" s="46"/>
    </row>
    <row r="41" spans="1:4" s="5" customFormat="1" ht="24" customHeight="1">
      <c r="A41" s="34"/>
      <c r="B41" s="50" t="s">
        <v>35</v>
      </c>
      <c r="C41" s="21"/>
      <c r="D41" s="46"/>
    </row>
    <row r="42" spans="1:4" s="5" customFormat="1" ht="24" customHeight="1">
      <c r="A42" s="34"/>
      <c r="B42" s="10" t="s">
        <v>20</v>
      </c>
      <c r="C42" s="21"/>
      <c r="D42" s="46">
        <f>SUM(D43:D64)</f>
        <v>5687126</v>
      </c>
    </row>
    <row r="43" spans="1:4" s="5" customFormat="1" ht="24" customHeight="1">
      <c r="A43" s="34"/>
      <c r="B43" s="14"/>
      <c r="C43" s="22" t="s">
        <v>36</v>
      </c>
      <c r="D43" s="46">
        <v>8000</v>
      </c>
    </row>
    <row r="44" spans="1:4" s="5" customFormat="1" ht="24" customHeight="1">
      <c r="A44" s="34"/>
      <c r="B44" s="14"/>
      <c r="C44" s="22" t="s">
        <v>37</v>
      </c>
      <c r="D44" s="46"/>
    </row>
    <row r="45" spans="1:4" s="5" customFormat="1" ht="24" customHeight="1">
      <c r="A45" s="34"/>
      <c r="B45" s="14"/>
      <c r="C45" s="22" t="s">
        <v>38</v>
      </c>
      <c r="D45" s="46">
        <v>21157</v>
      </c>
    </row>
    <row r="46" spans="1:4" s="5" customFormat="1" ht="24" customHeight="1">
      <c r="A46" s="34"/>
      <c r="B46" s="14"/>
      <c r="C46" s="22" t="s">
        <v>39</v>
      </c>
      <c r="D46" s="46">
        <v>71766</v>
      </c>
    </row>
    <row r="47" spans="1:4" s="5" customFormat="1" ht="24" customHeight="1">
      <c r="A47" s="34"/>
      <c r="B47" s="14"/>
      <c r="C47" s="22" t="s">
        <v>40</v>
      </c>
      <c r="D47" s="46">
        <v>1611832</v>
      </c>
    </row>
    <row r="48" spans="1:4" s="5" customFormat="1" ht="24" customHeight="1">
      <c r="A48" s="34"/>
      <c r="B48" s="14"/>
      <c r="C48" s="22" t="s">
        <v>41</v>
      </c>
      <c r="D48" s="46">
        <v>2000</v>
      </c>
    </row>
    <row r="49" spans="1:7" ht="24" customHeight="1">
      <c r="A49" s="34"/>
      <c r="B49" s="14"/>
      <c r="C49" s="22" t="s">
        <v>42</v>
      </c>
      <c r="D49" s="46">
        <v>410924</v>
      </c>
      <c r="F49" s="69"/>
      <c r="G49" s="69"/>
    </row>
    <row r="50" spans="1:7" ht="24" customHeight="1">
      <c r="A50" s="34"/>
      <c r="B50" s="14"/>
      <c r="C50" s="22" t="s">
        <v>43</v>
      </c>
      <c r="D50" s="46">
        <v>30123</v>
      </c>
      <c r="F50" s="69"/>
      <c r="G50" s="69"/>
    </row>
    <row r="51" spans="1:7" ht="24" customHeight="1">
      <c r="A51" s="34"/>
      <c r="B51" s="14"/>
      <c r="C51" s="22" t="s">
        <v>44</v>
      </c>
      <c r="D51" s="46">
        <v>291401</v>
      </c>
      <c r="F51" s="69"/>
      <c r="G51" s="69"/>
    </row>
    <row r="52" spans="1:4" ht="24" customHeight="1">
      <c r="A52" s="34"/>
      <c r="B52" s="14"/>
      <c r="C52" s="22" t="s">
        <v>45</v>
      </c>
      <c r="D52" s="46">
        <v>122000</v>
      </c>
    </row>
    <row r="53" spans="1:4" ht="24" customHeight="1">
      <c r="A53" s="34"/>
      <c r="B53" s="14"/>
      <c r="C53" s="22" t="s">
        <v>46</v>
      </c>
      <c r="D53" s="46">
        <v>7000</v>
      </c>
    </row>
    <row r="54" spans="1:4" ht="24" customHeight="1">
      <c r="A54" s="34"/>
      <c r="B54" s="14"/>
      <c r="C54" s="22" t="s">
        <v>47</v>
      </c>
      <c r="D54" s="46">
        <v>8000</v>
      </c>
    </row>
    <row r="55" spans="1:4" ht="24" customHeight="1">
      <c r="A55" s="34"/>
      <c r="B55" s="14"/>
      <c r="C55" s="22" t="s">
        <v>48</v>
      </c>
      <c r="D55" s="46"/>
    </row>
    <row r="56" spans="1:4" ht="24" customHeight="1">
      <c r="A56" s="34"/>
      <c r="B56" s="14"/>
      <c r="C56" s="22" t="s">
        <v>49</v>
      </c>
      <c r="D56" s="46">
        <v>85000</v>
      </c>
    </row>
    <row r="57" spans="1:4" ht="22.5" customHeight="1">
      <c r="A57" s="34"/>
      <c r="B57" s="14"/>
      <c r="C57" s="22" t="s">
        <v>50</v>
      </c>
      <c r="D57" s="46">
        <v>6000</v>
      </c>
    </row>
    <row r="58" spans="1:4" ht="22.5" customHeight="1">
      <c r="A58" s="34"/>
      <c r="B58" s="14"/>
      <c r="C58" s="22" t="s">
        <v>51</v>
      </c>
      <c r="D58" s="46">
        <v>27000</v>
      </c>
    </row>
    <row r="59" spans="1:4" ht="22.5" customHeight="1">
      <c r="A59" s="34"/>
      <c r="B59" s="14"/>
      <c r="C59" s="22" t="s">
        <v>52</v>
      </c>
      <c r="D59" s="46">
        <v>25000</v>
      </c>
    </row>
    <row r="60" spans="1:4" ht="22.5" customHeight="1">
      <c r="A60" s="34"/>
      <c r="B60" s="14"/>
      <c r="C60" s="22" t="s">
        <v>53</v>
      </c>
      <c r="D60" s="46">
        <v>86000</v>
      </c>
    </row>
    <row r="61" spans="1:4" ht="22.5" customHeight="1">
      <c r="A61" s="18"/>
      <c r="B61" s="24"/>
      <c r="C61" s="25" t="s">
        <v>83</v>
      </c>
      <c r="D61" s="48">
        <v>796</v>
      </c>
    </row>
    <row r="62" spans="1:4" ht="22.5" customHeight="1">
      <c r="A62" s="51"/>
      <c r="B62" s="52"/>
      <c r="C62" s="53" t="s">
        <v>54</v>
      </c>
      <c r="D62" s="54">
        <v>2867627</v>
      </c>
    </row>
    <row r="63" spans="1:4" ht="22.5" customHeight="1">
      <c r="A63" s="12"/>
      <c r="B63" s="14"/>
      <c r="C63" s="22" t="s">
        <v>55</v>
      </c>
      <c r="D63" s="9">
        <v>5000</v>
      </c>
    </row>
    <row r="64" spans="1:4" ht="22.5" customHeight="1">
      <c r="A64" s="23"/>
      <c r="B64" s="24"/>
      <c r="C64" s="25" t="s">
        <v>81</v>
      </c>
      <c r="D64" s="55">
        <v>500</v>
      </c>
    </row>
    <row r="65" spans="1:4" ht="22.5" customHeight="1">
      <c r="A65" s="56">
        <v>758</v>
      </c>
      <c r="B65" s="71" t="s">
        <v>5</v>
      </c>
      <c r="C65" s="72"/>
      <c r="D65" s="8">
        <f>D67</f>
        <v>12505251</v>
      </c>
    </row>
    <row r="66" spans="1:4" ht="21.75" customHeight="1">
      <c r="A66" s="34"/>
      <c r="B66" s="14" t="s">
        <v>56</v>
      </c>
      <c r="C66" s="22"/>
      <c r="D66" s="46"/>
    </row>
    <row r="67" spans="1:4" ht="21.75" customHeight="1">
      <c r="A67" s="34"/>
      <c r="B67" s="10" t="s">
        <v>20</v>
      </c>
      <c r="C67" s="57"/>
      <c r="D67" s="46">
        <f>SUM(D68:D70)</f>
        <v>12505251</v>
      </c>
    </row>
    <row r="68" spans="1:4" ht="21.75" customHeight="1">
      <c r="A68" s="34"/>
      <c r="B68" s="14"/>
      <c r="C68" s="22" t="s">
        <v>57</v>
      </c>
      <c r="D68" s="46">
        <v>8189879</v>
      </c>
    </row>
    <row r="69" spans="1:4" ht="21.75" customHeight="1">
      <c r="A69" s="34"/>
      <c r="B69" s="14"/>
      <c r="C69" s="22" t="s">
        <v>58</v>
      </c>
      <c r="D69" s="46">
        <v>4253164</v>
      </c>
    </row>
    <row r="70" spans="1:4" ht="21.75" customHeight="1">
      <c r="A70" s="18"/>
      <c r="B70" s="24"/>
      <c r="C70" s="25" t="s">
        <v>59</v>
      </c>
      <c r="D70" s="48">
        <v>62208</v>
      </c>
    </row>
    <row r="71" spans="1:4" ht="21.75" customHeight="1">
      <c r="A71" s="39">
        <v>801</v>
      </c>
      <c r="B71" s="40"/>
      <c r="C71" s="41" t="s">
        <v>3</v>
      </c>
      <c r="D71" s="42">
        <f>D72</f>
        <v>293719</v>
      </c>
    </row>
    <row r="72" spans="1:4" s="58" customFormat="1" ht="21.75" customHeight="1">
      <c r="A72" s="43"/>
      <c r="B72" s="10" t="s">
        <v>20</v>
      </c>
      <c r="C72" s="44"/>
      <c r="D72" s="45">
        <f>SUM(D73:D77)</f>
        <v>293719</v>
      </c>
    </row>
    <row r="73" spans="1:4" ht="22.5" customHeight="1">
      <c r="A73" s="34"/>
      <c r="B73" s="14"/>
      <c r="C73" s="22" t="s">
        <v>60</v>
      </c>
      <c r="D73" s="46">
        <v>46825</v>
      </c>
    </row>
    <row r="74" spans="1:4" ht="22.5" customHeight="1">
      <c r="A74" s="34"/>
      <c r="B74" s="14"/>
      <c r="C74" s="22" t="s">
        <v>61</v>
      </c>
      <c r="D74" s="46">
        <v>13917</v>
      </c>
    </row>
    <row r="75" spans="1:4" ht="22.5" customHeight="1">
      <c r="A75" s="34"/>
      <c r="B75" s="14"/>
      <c r="C75" s="22" t="s">
        <v>62</v>
      </c>
      <c r="D75" s="46">
        <v>43915</v>
      </c>
    </row>
    <row r="76" spans="1:4" ht="22.5" customHeight="1">
      <c r="A76" s="34"/>
      <c r="B76" s="14"/>
      <c r="C76" s="22" t="s">
        <v>63</v>
      </c>
      <c r="D76" s="46">
        <v>83955</v>
      </c>
    </row>
    <row r="77" spans="1:4" ht="22.5" customHeight="1">
      <c r="A77" s="34"/>
      <c r="B77" s="14"/>
      <c r="C77" s="22" t="s">
        <v>61</v>
      </c>
      <c r="D77" s="46">
        <v>105107</v>
      </c>
    </row>
    <row r="78" spans="1:4" s="5" customFormat="1" ht="22.5" customHeight="1">
      <c r="A78" s="39">
        <v>852</v>
      </c>
      <c r="B78" s="40"/>
      <c r="C78" s="41" t="s">
        <v>6</v>
      </c>
      <c r="D78" s="42">
        <f>D80+D84+D91+D94+D88+D100+D97</f>
        <v>5763000</v>
      </c>
    </row>
    <row r="79" spans="1:4" s="5" customFormat="1" ht="22.5" customHeight="1">
      <c r="A79" s="20"/>
      <c r="B79" s="10" t="s">
        <v>20</v>
      </c>
      <c r="C79" s="21"/>
      <c r="D79" s="45">
        <f>D80+D84+D88+D91+D94+D97+D100</f>
        <v>5763000</v>
      </c>
    </row>
    <row r="80" spans="1:4" s="5" customFormat="1" ht="22.5" customHeight="1">
      <c r="A80" s="20"/>
      <c r="B80" s="14"/>
      <c r="C80" s="22" t="s">
        <v>64</v>
      </c>
      <c r="D80" s="46">
        <v>4253000</v>
      </c>
    </row>
    <row r="81" spans="1:4" s="5" customFormat="1" ht="22.5" customHeight="1">
      <c r="A81" s="20"/>
      <c r="B81" s="14"/>
      <c r="C81" s="22" t="s">
        <v>65</v>
      </c>
      <c r="D81" s="46"/>
    </row>
    <row r="82" spans="1:4" s="5" customFormat="1" ht="22.5" customHeight="1">
      <c r="A82" s="20"/>
      <c r="B82" s="14"/>
      <c r="C82" s="22" t="s">
        <v>66</v>
      </c>
      <c r="D82" s="46">
        <v>4253000</v>
      </c>
    </row>
    <row r="83" spans="1:4" s="5" customFormat="1" ht="22.5" customHeight="1">
      <c r="A83" s="20"/>
      <c r="B83" s="14"/>
      <c r="C83" s="22" t="s">
        <v>67</v>
      </c>
      <c r="D83" s="49"/>
    </row>
    <row r="84" spans="1:4" s="5" customFormat="1" ht="21.75" customHeight="1">
      <c r="A84" s="34"/>
      <c r="B84" s="14"/>
      <c r="C84" s="22" t="s">
        <v>25</v>
      </c>
      <c r="D84" s="46">
        <v>9000</v>
      </c>
    </row>
    <row r="85" spans="1:4" s="5" customFormat="1" ht="21.75" customHeight="1">
      <c r="A85" s="34"/>
      <c r="B85" s="14"/>
      <c r="C85" s="22" t="s">
        <v>26</v>
      </c>
      <c r="D85" s="46"/>
    </row>
    <row r="86" spans="1:4" s="5" customFormat="1" ht="21.75" customHeight="1">
      <c r="A86" s="34"/>
      <c r="B86" s="14"/>
      <c r="C86" s="22" t="s">
        <v>68</v>
      </c>
      <c r="D86" s="46">
        <v>9000</v>
      </c>
    </row>
    <row r="87" spans="1:4" s="5" customFormat="1" ht="21.75" customHeight="1">
      <c r="A87" s="34"/>
      <c r="B87" s="14"/>
      <c r="C87" s="22" t="s">
        <v>69</v>
      </c>
      <c r="D87" s="46"/>
    </row>
    <row r="88" spans="1:4" s="5" customFormat="1" ht="21.75" customHeight="1">
      <c r="A88" s="34"/>
      <c r="B88" s="14"/>
      <c r="C88" s="22" t="s">
        <v>25</v>
      </c>
      <c r="D88" s="46">
        <v>102000</v>
      </c>
    </row>
    <row r="89" spans="1:4" s="5" customFormat="1" ht="21.75" customHeight="1">
      <c r="A89" s="34"/>
      <c r="B89" s="14"/>
      <c r="C89" s="22" t="s">
        <v>26</v>
      </c>
      <c r="D89" s="46"/>
    </row>
    <row r="90" spans="1:4" s="5" customFormat="1" ht="21.75" customHeight="1">
      <c r="A90" s="34"/>
      <c r="B90" s="14"/>
      <c r="C90" s="22" t="s">
        <v>70</v>
      </c>
      <c r="D90" s="46">
        <v>102000</v>
      </c>
    </row>
    <row r="91" spans="1:4" s="5" customFormat="1" ht="21.75" customHeight="1">
      <c r="A91" s="34"/>
      <c r="B91" s="14"/>
      <c r="C91" s="22" t="s">
        <v>71</v>
      </c>
      <c r="D91" s="46">
        <v>916000</v>
      </c>
    </row>
    <row r="92" spans="1:4" s="5" customFormat="1" ht="21.75" customHeight="1">
      <c r="A92" s="34"/>
      <c r="B92" s="14"/>
      <c r="C92" s="22" t="s">
        <v>72</v>
      </c>
      <c r="D92" s="46"/>
    </row>
    <row r="93" spans="1:4" s="5" customFormat="1" ht="21.75" customHeight="1">
      <c r="A93" s="18"/>
      <c r="B93" s="24"/>
      <c r="C93" s="25" t="s">
        <v>70</v>
      </c>
      <c r="D93" s="48">
        <v>916000</v>
      </c>
    </row>
    <row r="94" spans="1:4" s="5" customFormat="1" ht="22.5" customHeight="1">
      <c r="A94" s="59"/>
      <c r="B94" s="52"/>
      <c r="C94" s="53" t="s">
        <v>73</v>
      </c>
      <c r="D94" s="60">
        <f>D96</f>
        <v>164000</v>
      </c>
    </row>
    <row r="95" spans="1:4" s="5" customFormat="1" ht="22.5" customHeight="1">
      <c r="A95" s="34"/>
      <c r="B95" s="14"/>
      <c r="C95" s="22" t="s">
        <v>74</v>
      </c>
      <c r="D95" s="46"/>
    </row>
    <row r="96" spans="1:4" s="5" customFormat="1" ht="22.5" customHeight="1">
      <c r="A96" s="34"/>
      <c r="B96" s="14"/>
      <c r="C96" s="22" t="s">
        <v>75</v>
      </c>
      <c r="D96" s="46">
        <v>164000</v>
      </c>
    </row>
    <row r="97" spans="1:4" s="5" customFormat="1" ht="24" customHeight="1">
      <c r="A97" s="34"/>
      <c r="B97" s="14"/>
      <c r="C97" s="22" t="s">
        <v>25</v>
      </c>
      <c r="D97" s="46">
        <f>D99</f>
        <v>9000</v>
      </c>
    </row>
    <row r="98" spans="1:4" s="5" customFormat="1" ht="24" customHeight="1">
      <c r="A98" s="34"/>
      <c r="B98" s="14"/>
      <c r="C98" s="22" t="s">
        <v>26</v>
      </c>
      <c r="D98" s="46"/>
    </row>
    <row r="99" spans="1:4" s="5" customFormat="1" ht="24" customHeight="1">
      <c r="A99" s="34"/>
      <c r="B99" s="14"/>
      <c r="C99" s="22" t="s">
        <v>9</v>
      </c>
      <c r="D99" s="46">
        <v>9000</v>
      </c>
    </row>
    <row r="100" spans="1:4" s="5" customFormat="1" ht="24" customHeight="1">
      <c r="A100" s="34"/>
      <c r="B100" s="14"/>
      <c r="C100" s="22" t="s">
        <v>76</v>
      </c>
      <c r="D100" s="46">
        <v>310000</v>
      </c>
    </row>
    <row r="101" spans="1:4" ht="24" customHeight="1">
      <c r="A101" s="39">
        <v>900</v>
      </c>
      <c r="B101" s="40" t="s">
        <v>77</v>
      </c>
      <c r="C101" s="41"/>
      <c r="D101" s="42">
        <f>D102</f>
        <v>1276220</v>
      </c>
    </row>
    <row r="102" spans="1:4" ht="24" customHeight="1">
      <c r="A102" s="20"/>
      <c r="B102" s="35" t="s">
        <v>15</v>
      </c>
      <c r="C102" s="21"/>
      <c r="D102" s="45">
        <f>SUM(D103)</f>
        <v>1276220</v>
      </c>
    </row>
    <row r="103" spans="1:4" ht="24" customHeight="1">
      <c r="A103" s="43"/>
      <c r="B103" s="61"/>
      <c r="C103" s="44" t="s">
        <v>78</v>
      </c>
      <c r="D103" s="45">
        <v>1276220</v>
      </c>
    </row>
    <row r="104" spans="1:6" ht="24" customHeight="1">
      <c r="A104" s="43"/>
      <c r="B104" s="61"/>
      <c r="C104" s="44" t="s">
        <v>79</v>
      </c>
      <c r="D104" s="45"/>
      <c r="E104" s="68"/>
      <c r="F104" s="69"/>
    </row>
    <row r="105" spans="1:4" ht="24" customHeight="1">
      <c r="A105" s="43"/>
      <c r="B105" s="61"/>
      <c r="C105" s="44" t="s">
        <v>80</v>
      </c>
      <c r="D105" s="45"/>
    </row>
    <row r="106" spans="1:4" ht="30" customHeight="1">
      <c r="A106" s="19"/>
      <c r="B106" s="62" t="s">
        <v>4</v>
      </c>
      <c r="C106" s="63"/>
      <c r="D106" s="64">
        <f>D101+D78+D71+D65+D39+D33+D25+D13+D19</f>
        <v>29051528.04</v>
      </c>
    </row>
    <row r="107" ht="21.75" customHeight="1"/>
    <row r="108" ht="21.75" customHeight="1">
      <c r="D108" s="13"/>
    </row>
    <row r="109" spans="3:4" ht="21.75" customHeight="1">
      <c r="C109" s="65"/>
      <c r="D109" s="13"/>
    </row>
    <row r="110" spans="3:4" ht="21.75" customHeight="1">
      <c r="C110" s="65"/>
      <c r="D110" s="13"/>
    </row>
    <row r="111" ht="21.75" customHeight="1">
      <c r="D111" s="13"/>
    </row>
    <row r="112" spans="3:4" ht="21.75" customHeight="1">
      <c r="C112" s="13"/>
      <c r="D112" s="13"/>
    </row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  <row r="224" ht="21.75" customHeight="1"/>
    <row r="225" ht="21.75" customHeight="1"/>
    <row r="226" ht="21.75" customHeight="1"/>
    <row r="227" ht="21.75" customHeight="1"/>
    <row r="228" ht="21.75" customHeight="1"/>
    <row r="229" ht="21.75" customHeight="1"/>
    <row r="230" ht="21.75" customHeight="1"/>
    <row r="231" ht="21.75" customHeight="1"/>
    <row r="232" ht="21.75" customHeight="1"/>
  </sheetData>
  <mergeCells count="14">
    <mergeCell ref="B39:C39"/>
    <mergeCell ref="B65:C65"/>
    <mergeCell ref="A7:D7"/>
    <mergeCell ref="B34:C34"/>
    <mergeCell ref="B19:C19"/>
    <mergeCell ref="B33:C33"/>
    <mergeCell ref="B11:C11"/>
    <mergeCell ref="B12:C12"/>
    <mergeCell ref="F13:G13"/>
    <mergeCell ref="E104:F104"/>
    <mergeCell ref="F49:G49"/>
    <mergeCell ref="F50:G50"/>
    <mergeCell ref="F51:G51"/>
    <mergeCell ref="F14:G14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Piotrek</cp:lastModifiedBy>
  <cp:lastPrinted>2008-01-11T08:45:38Z</cp:lastPrinted>
  <dcterms:created xsi:type="dcterms:W3CDTF">2002-11-06T07:04:14Z</dcterms:created>
  <dcterms:modified xsi:type="dcterms:W3CDTF">2008-01-11T08:45:38Z</dcterms:modified>
  <cp:category/>
  <cp:version/>
  <cp:contentType/>
  <cp:contentStatus/>
</cp:coreProperties>
</file>