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tabRatio="598" activeTab="2"/>
  </bookViews>
  <sheets>
    <sheet name="Ogólna charakterystyka" sheetId="1" r:id="rId1"/>
    <sheet name="Przedmiar" sheetId="2" r:id="rId2"/>
    <sheet name="Kosztorys Ofertowy" sheetId="3" r:id="rId3"/>
  </sheets>
  <definedNames>
    <definedName name="_xlnm.Print_Area" localSheetId="1">'Przedmiar'!$A$1:$F$20</definedName>
  </definedNames>
  <calcPr fullCalcOnLoad="1"/>
</workbook>
</file>

<file path=xl/sharedStrings.xml><?xml version="1.0" encoding="utf-8"?>
<sst xmlns="http://schemas.openxmlformats.org/spreadsheetml/2006/main" count="67" uniqueCount="48">
  <si>
    <t>Ilość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</si>
  <si>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</si>
  <si>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</si>
  <si>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KOSZTORYS OFERTOWY</t>
  </si>
  <si>
    <t>OGÓLNA CHARAKTERYSTYKA OBIEKTU</t>
  </si>
  <si>
    <t>PRZEDMIAR ROBÓT</t>
  </si>
  <si>
    <t>na wykonanie przebudowy drogi wewnętrznej</t>
  </si>
  <si>
    <t>Lp.</t>
  </si>
  <si>
    <t>Nr spec. Techn.</t>
  </si>
  <si>
    <t>Wyszczególnienie robót</t>
  </si>
  <si>
    <t>Jednostka</t>
  </si>
  <si>
    <t>Uwagi</t>
  </si>
  <si>
    <t>I. Roboty przygotowawcze</t>
  </si>
  <si>
    <t>km</t>
  </si>
  <si>
    <t>II. Podbudowa</t>
  </si>
  <si>
    <t>III. Nawierzchnia</t>
  </si>
  <si>
    <t>IV. Roboty wykończeniowe</t>
  </si>
  <si>
    <t>SST 
DM-00.00.00,D-01.01.01</t>
  </si>
  <si>
    <t>SST 
D-04.02.01</t>
  </si>
  <si>
    <t>SST  
D-04.08.04</t>
  </si>
  <si>
    <t>SST 
D-05.03.05</t>
  </si>
  <si>
    <t>SST 
D-06.03.01</t>
  </si>
  <si>
    <t>SST 
D-01.01.01</t>
  </si>
  <si>
    <t>W stanie istniejącym droga posiada jezdnie żwirową o szerokości 3.0 m w przekroju drogowym</t>
  </si>
  <si>
    <t>W ramach przebudowy nie przewiduje się korekty szerokości drogi.</t>
  </si>
  <si>
    <t>W ramach przebudowy przewidziano do wykonania:</t>
  </si>
  <si>
    <t>- Mechaniczne profilowanie i zagęszczanie podbudowy pod warstwy konstrukcyjne nawierzchni</t>
  </si>
  <si>
    <t>- Wyrównanie istn. podbudowy mieszanką 0÷63 z zagęszczeniem mechanicznym
  grubość warstwy po zagęszczeniu 8cm.</t>
  </si>
  <si>
    <t xml:space="preserve">- Wykonanie nawierzchnia z mieszanek mineralno-bitumicznych grysowo- żwirowych warstwa 
  ścieralna - grubość po zagęszczeniu 5cm </t>
  </si>
  <si>
    <t>- Ręczne formowanie poboczy z zagęszczeniem – śr. grubość 5cm</t>
  </si>
  <si>
    <t>Wartość kosztorysowa bez podatku VAT</t>
  </si>
  <si>
    <t>Ogółem wartość kosztorysowa bez podatku VAT</t>
  </si>
  <si>
    <t>Podatek VAT</t>
  </si>
  <si>
    <t>Wartość 
(netto)</t>
  </si>
  <si>
    <t>Obwodowa Borowej km 0+000.00 – 0+327.50</t>
  </si>
  <si>
    <t>w miejscowości Borowa, Gmina Czarna</t>
  </si>
  <si>
    <t>Roboty pomiarowe przy liniowych robotach ziemnych – trasa drogi w terenie równinnym
km 0+000,00 – 0+327,50</t>
  </si>
  <si>
    <t>Wykonanie geodezyjnej inwentaryzacji powykonawczej
km 0+000,00 – 0+327,50</t>
  </si>
  <si>
    <t>VI. Obsługa geodezyjna</t>
  </si>
  <si>
    <r>
      <t>Nawierzchnia z mieszanek mineralno-bitumicznych grysowo- żwirowych - warstwa ścieralna - grubość po zagęszczeniu 5cm 
km 0+000,00 – 0+325.00
promienie zjazdu w km 0+000.00
325x3,0 + 2*11,5= 998 m</t>
    </r>
    <r>
      <rPr>
        <vertAlign val="superscript"/>
        <sz val="12"/>
        <rFont val="Times New Roman"/>
        <family val="1"/>
      </rPr>
      <t>2</t>
    </r>
  </si>
  <si>
    <r>
      <t>Wykonanie podbudowyz mieszanki mineralnej  0÷63 z zagęszczeniem mechanicznym – grubość warstwy po zagęszczeniu 8cm.
km 0+000,00 – 0+202,50
km 0+207,50 – 0+325,00
320x3,1= 992 m</t>
    </r>
    <r>
      <rPr>
        <vertAlign val="superscript"/>
        <sz val="12"/>
        <rFont val="Times New Roman"/>
        <family val="1"/>
      </rPr>
      <t>2</t>
    </r>
  </si>
  <si>
    <r>
      <t>Formowanie poboczy gr 5 cm z gruntu z odkładu (korytowania) z  zagęszczeniem mechanicznym
z zagęszczeniem – śr. grubość 5cm
km 0+000,00 – 0+202,50
km 0+207,50 – 0+325,00
2*0,5*(320-5,0)+2*0,5*12,5=327.50 m</t>
    </r>
    <r>
      <rPr>
        <vertAlign val="superscript"/>
        <sz val="12"/>
        <rFont val="Times New Roman"/>
        <family val="1"/>
      </rPr>
      <t>2</t>
    </r>
  </si>
  <si>
    <r>
      <t>Wykonanie koryta na całej szerokości jezdni, grunt kat II-IV, głębokość 8 cm
km 0+000,00 – 0+202,50
km 0+207,50 – 0+325,00
320x3,1= 992 m</t>
    </r>
    <r>
      <rPr>
        <vertAlign val="superscript"/>
        <sz val="12"/>
        <rFont val="Times New Roman"/>
        <family val="1"/>
      </rPr>
      <t>2</t>
    </r>
  </si>
  <si>
    <t>Korekta niwelety warstwą pospólki zagęszczeniem mechanicznym – grubość warstwy po zagęszczeniu 50 cm.
Km 0+182,5 - 0+202.5
Km 0+207,5 - 0+227.5
(20 + 20) *3,1</t>
  </si>
  <si>
    <t xml:space="preserve">USUWANIE SKUTKÓW KLĘŚK ŻYWIOŁOWYCH </t>
  </si>
  <si>
    <t>ODBUDOWA INFRATRUKTURY DROGOWO-MOSTOWEJ</t>
  </si>
  <si>
    <t>.</t>
  </si>
  <si>
    <t>- Korektę niwelety drogi  w związku z przebudową przepustu drogowego w km 0+205.00(oddzielne zadanie).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</si>
</sst>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0"/>
    <numFmt numFmtId="169" formatCode="0.0000"/>
    <numFmt numFmtId="170" formatCode="0.000"/>
    <numFmt numFmtId="171" formatCode="0.000000"/>
  </numFmts>
  <fonts count="1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 quotePrefix="1">
      <alignment/>
    </xf>
    <xf numFmtId="169" fontId="1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2" fontId="0" fillId="0" borderId="2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17" sqref="G17"/>
    </sheetView>
  </sheetViews>
  <sheetFormatPr defaultColWidth="9.00390625" defaultRowHeight="12.75"/>
  <sheetData>
    <row r="1" spans="1:9" ht="12.75">
      <c r="A1" s="45" t="s">
        <v>4</v>
      </c>
      <c r="B1" s="45"/>
      <c r="C1" s="45"/>
      <c r="D1" s="45"/>
      <c r="E1" s="45"/>
      <c r="F1" s="45"/>
      <c r="G1" s="45"/>
      <c r="H1" s="45"/>
      <c r="I1" s="45"/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s="19" t="s">
        <v>26</v>
      </c>
    </row>
    <row r="7" spans="1:9" ht="26.25" customHeight="1">
      <c r="A7" s="46" t="s">
        <v>27</v>
      </c>
      <c r="B7" s="46"/>
      <c r="C7" s="46"/>
      <c r="D7" s="46"/>
      <c r="E7" s="46"/>
      <c r="F7" s="46"/>
      <c r="G7" s="46"/>
      <c r="H7" s="46"/>
      <c r="I7" s="46"/>
    </row>
    <row r="8" spans="1:9" ht="27" customHeight="1">
      <c r="A8" s="46" t="s">
        <v>28</v>
      </c>
      <c r="B8" s="47"/>
      <c r="C8" s="47"/>
      <c r="D8" s="47"/>
      <c r="E8" s="47"/>
      <c r="F8" s="47"/>
      <c r="G8" s="47"/>
      <c r="H8" s="47"/>
      <c r="I8" s="47"/>
    </row>
    <row r="9" ht="12.75">
      <c r="A9" s="19" t="s">
        <v>29</v>
      </c>
    </row>
    <row r="10" ht="12.75">
      <c r="A10" s="19" t="s">
        <v>47</v>
      </c>
    </row>
    <row r="13" ht="12.75">
      <c r="A13" t="s">
        <v>46</v>
      </c>
    </row>
  </sheetData>
  <mergeCells count="3">
    <mergeCell ref="A1:I1"/>
    <mergeCell ref="A7:I7"/>
    <mergeCell ref="A8:I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60" zoomScaleNormal="60" workbookViewId="0" topLeftCell="A4">
      <selection activeCell="D16" sqref="D16"/>
    </sheetView>
  </sheetViews>
  <sheetFormatPr defaultColWidth="9.00390625" defaultRowHeight="12.75"/>
  <cols>
    <col min="1" max="1" width="8.00390625" style="1" customWidth="1"/>
    <col min="2" max="2" width="13.75390625" style="1" customWidth="1"/>
    <col min="3" max="3" width="43.625" style="1" customWidth="1"/>
    <col min="4" max="4" width="12.625" style="1" customWidth="1"/>
    <col min="5" max="5" width="11.625" style="1" customWidth="1"/>
    <col min="6" max="6" width="18.25390625" style="1" customWidth="1"/>
    <col min="7" max="16384" width="9.125" style="1" customWidth="1"/>
  </cols>
  <sheetData>
    <row r="1" spans="1:9" ht="18.75">
      <c r="A1" s="48" t="s">
        <v>5</v>
      </c>
      <c r="B1" s="48"/>
      <c r="C1" s="48"/>
      <c r="D1" s="48"/>
      <c r="E1" s="48"/>
      <c r="F1" s="48"/>
      <c r="G1" s="7"/>
      <c r="H1" s="7"/>
      <c r="I1" s="7"/>
    </row>
    <row r="2" spans="1:9" ht="18.75">
      <c r="A2" s="48" t="s">
        <v>6</v>
      </c>
      <c r="B2" s="48"/>
      <c r="C2" s="48"/>
      <c r="D2" s="48"/>
      <c r="E2" s="48"/>
      <c r="F2" s="48"/>
      <c r="G2" s="7"/>
      <c r="H2" s="7"/>
      <c r="I2" s="7"/>
    </row>
    <row r="3" spans="1:9" ht="18.75">
      <c r="A3" s="48" t="s">
        <v>34</v>
      </c>
      <c r="B3" s="48"/>
      <c r="C3" s="48"/>
      <c r="D3" s="48"/>
      <c r="E3" s="48"/>
      <c r="F3" s="48"/>
      <c r="G3" s="7"/>
      <c r="H3" s="7"/>
      <c r="I3" s="7"/>
    </row>
    <row r="4" spans="1:9" ht="18.75">
      <c r="A4" s="48" t="s">
        <v>35</v>
      </c>
      <c r="B4" s="48"/>
      <c r="C4" s="48"/>
      <c r="D4" s="48"/>
      <c r="E4" s="48"/>
      <c r="F4" s="48"/>
      <c r="G4" s="7"/>
      <c r="H4" s="7"/>
      <c r="I4" s="7"/>
    </row>
    <row r="5" spans="1:6" ht="16.5" thickBot="1">
      <c r="A5" s="8"/>
      <c r="B5"/>
      <c r="C5"/>
      <c r="D5"/>
      <c r="E5"/>
      <c r="F5"/>
    </row>
    <row r="6" spans="1:6" ht="38.25" customHeight="1">
      <c r="A6" s="9" t="s">
        <v>7</v>
      </c>
      <c r="B6" s="10" t="s">
        <v>8</v>
      </c>
      <c r="C6" s="10" t="s">
        <v>9</v>
      </c>
      <c r="D6" s="10" t="s">
        <v>10</v>
      </c>
      <c r="E6" s="10" t="s">
        <v>0</v>
      </c>
      <c r="F6" s="11" t="s">
        <v>11</v>
      </c>
    </row>
    <row r="7" spans="1:6" ht="13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5">
        <v>6</v>
      </c>
    </row>
    <row r="8" spans="1:6" ht="15.75" customHeight="1">
      <c r="A8" s="49" t="s">
        <v>12</v>
      </c>
      <c r="B8" s="50"/>
      <c r="C8" s="50"/>
      <c r="D8" s="50"/>
      <c r="E8" s="50"/>
      <c r="F8" s="51"/>
    </row>
    <row r="9" spans="1:6" ht="61.5" customHeight="1">
      <c r="A9" s="3">
        <v>1</v>
      </c>
      <c r="B9" s="2" t="s">
        <v>17</v>
      </c>
      <c r="C9" s="17" t="s">
        <v>36</v>
      </c>
      <c r="D9" s="2" t="s">
        <v>13</v>
      </c>
      <c r="E9" s="20">
        <f>(327.5-0)/1000</f>
        <v>0.3275</v>
      </c>
      <c r="F9" s="16"/>
    </row>
    <row r="10" spans="1:6" ht="15.75" customHeight="1">
      <c r="A10" s="52" t="s">
        <v>14</v>
      </c>
      <c r="B10" s="38"/>
      <c r="C10" s="38"/>
      <c r="D10" s="38"/>
      <c r="E10" s="38"/>
      <c r="F10" s="39"/>
    </row>
    <row r="11" spans="1:6" ht="81.75">
      <c r="A11" s="3">
        <v>2</v>
      </c>
      <c r="B11" s="2" t="s">
        <v>18</v>
      </c>
      <c r="C11" s="17" t="s">
        <v>42</v>
      </c>
      <c r="D11" s="2" t="s">
        <v>1</v>
      </c>
      <c r="E11" s="2">
        <f>3.1*320</f>
        <v>992</v>
      </c>
      <c r="F11" s="16"/>
    </row>
    <row r="12" spans="1:6" ht="97.5">
      <c r="A12" s="3">
        <v>3</v>
      </c>
      <c r="B12" s="2" t="s">
        <v>19</v>
      </c>
      <c r="C12" s="17" t="s">
        <v>40</v>
      </c>
      <c r="D12" s="2" t="s">
        <v>1</v>
      </c>
      <c r="E12" s="2">
        <f>3.1*320</f>
        <v>992</v>
      </c>
      <c r="F12" s="16"/>
    </row>
    <row r="13" spans="1:6" ht="15.75" customHeight="1">
      <c r="A13" s="52" t="s">
        <v>15</v>
      </c>
      <c r="B13" s="38"/>
      <c r="C13" s="38"/>
      <c r="D13" s="38"/>
      <c r="E13" s="38"/>
      <c r="F13" s="39"/>
    </row>
    <row r="14" spans="1:6" ht="97.5">
      <c r="A14" s="3">
        <v>4</v>
      </c>
      <c r="B14" s="2" t="s">
        <v>20</v>
      </c>
      <c r="C14" s="17" t="s">
        <v>39</v>
      </c>
      <c r="D14" s="2" t="s">
        <v>1</v>
      </c>
      <c r="E14" s="2">
        <f>325*3+2*11.5</f>
        <v>998</v>
      </c>
      <c r="F14" s="16"/>
    </row>
    <row r="15" spans="1:6" ht="15.75" customHeight="1">
      <c r="A15" s="52" t="s">
        <v>16</v>
      </c>
      <c r="B15" s="38"/>
      <c r="C15" s="38"/>
      <c r="D15" s="38"/>
      <c r="E15" s="38"/>
      <c r="F15" s="39"/>
    </row>
    <row r="16" spans="1:6" ht="99.75" customHeight="1">
      <c r="A16" s="3">
        <v>5</v>
      </c>
      <c r="B16" s="2" t="s">
        <v>21</v>
      </c>
      <c r="C16" s="17" t="s">
        <v>41</v>
      </c>
      <c r="D16" s="2" t="s">
        <v>1</v>
      </c>
      <c r="E16" s="2">
        <f>2*0.5*(320-5)+2*0.5*12.5</f>
        <v>327.5</v>
      </c>
      <c r="F16" s="16"/>
    </row>
    <row r="17" spans="1:6" ht="94.5">
      <c r="A17" s="28">
        <v>6</v>
      </c>
      <c r="B17" s="2" t="s">
        <v>18</v>
      </c>
      <c r="C17" s="17" t="s">
        <v>43</v>
      </c>
      <c r="D17" s="2" t="s">
        <v>1</v>
      </c>
      <c r="E17" s="24">
        <v>124</v>
      </c>
      <c r="F17" s="16"/>
    </row>
    <row r="18" spans="1:6" ht="15.75" customHeight="1">
      <c r="A18" s="52" t="s">
        <v>38</v>
      </c>
      <c r="B18" s="38"/>
      <c r="C18" s="38"/>
      <c r="D18" s="38"/>
      <c r="E18" s="38"/>
      <c r="F18" s="39"/>
    </row>
    <row r="19" spans="1:6" ht="48" thickBot="1">
      <c r="A19" s="5">
        <v>7</v>
      </c>
      <c r="B19" s="4" t="s">
        <v>22</v>
      </c>
      <c r="C19" s="18" t="s">
        <v>37</v>
      </c>
      <c r="D19" s="4" t="s">
        <v>13</v>
      </c>
      <c r="E19" s="25">
        <f>(327.5-0)/1000</f>
        <v>0.3275</v>
      </c>
      <c r="F19" s="12"/>
    </row>
  </sheetData>
  <mergeCells count="9">
    <mergeCell ref="A8:F8"/>
    <mergeCell ref="A10:F10"/>
    <mergeCell ref="A18:F18"/>
    <mergeCell ref="A15:F15"/>
    <mergeCell ref="A13:F13"/>
    <mergeCell ref="A1:F1"/>
    <mergeCell ref="A2:F2"/>
    <mergeCell ref="A3:F3"/>
    <mergeCell ref="A4:F4"/>
  </mergeCells>
  <printOptions/>
  <pageMargins left="0.63" right="0.45" top="1" bottom="1" header="0.5" footer="0.5"/>
  <pageSetup horizontalDpi="300" verticalDpi="300" orientation="portrait" paperSize="9" scale="86" r:id="rId1"/>
  <rowBreaks count="1" manualBreakCount="1">
    <brk id="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E7" sqref="E7"/>
    </sheetView>
  </sheetViews>
  <sheetFormatPr defaultColWidth="9.00390625" defaultRowHeight="12.75"/>
  <cols>
    <col min="1" max="1" width="8.00390625" style="1" customWidth="1"/>
    <col min="2" max="2" width="13.75390625" style="1" customWidth="1"/>
    <col min="3" max="3" width="43.625" style="1" customWidth="1"/>
    <col min="4" max="4" width="12.625" style="1" customWidth="1"/>
    <col min="5" max="6" width="11.625" style="1" customWidth="1"/>
    <col min="7" max="7" width="12.875" style="1" customWidth="1"/>
    <col min="8" max="16384" width="9.125" style="1" customWidth="1"/>
  </cols>
  <sheetData>
    <row r="1" spans="1:10" ht="18.75">
      <c r="A1" s="48" t="s">
        <v>3</v>
      </c>
      <c r="B1" s="48"/>
      <c r="C1" s="48"/>
      <c r="D1" s="48"/>
      <c r="E1" s="48"/>
      <c r="F1" s="48"/>
      <c r="G1" s="48"/>
      <c r="H1" s="7"/>
      <c r="I1" s="7"/>
      <c r="J1" s="7"/>
    </row>
    <row r="2" spans="1:10" ht="18.75">
      <c r="A2" s="48" t="str">
        <f>Przedmiar!A2</f>
        <v>na wykonanie przebudowy drogi wewnętrznej</v>
      </c>
      <c r="B2" s="48"/>
      <c r="C2" s="48"/>
      <c r="D2" s="48"/>
      <c r="E2" s="48"/>
      <c r="F2" s="48"/>
      <c r="G2" s="48"/>
      <c r="H2" s="7"/>
      <c r="I2" s="7"/>
      <c r="J2" s="7"/>
    </row>
    <row r="3" spans="1:10" ht="18.75">
      <c r="A3" s="48" t="str">
        <f>Przedmiar!A3</f>
        <v>Obwodowa Borowej km 0+000.00 – 0+327.50</v>
      </c>
      <c r="B3" s="48"/>
      <c r="C3" s="48"/>
      <c r="D3" s="48"/>
      <c r="E3" s="48"/>
      <c r="F3" s="48"/>
      <c r="G3" s="48"/>
      <c r="H3" s="7"/>
      <c r="I3" s="7"/>
      <c r="J3" s="7"/>
    </row>
    <row r="4" spans="1:10" ht="19.5" thickBot="1">
      <c r="A4" s="48" t="str">
        <f>Przedmiar!A4</f>
        <v>w miejscowości Borowa, Gmina Czarna</v>
      </c>
      <c r="B4" s="48"/>
      <c r="C4" s="48"/>
      <c r="D4" s="48"/>
      <c r="E4" s="48"/>
      <c r="F4" s="48"/>
      <c r="G4" s="48"/>
      <c r="H4" s="7"/>
      <c r="I4" s="7"/>
      <c r="J4" s="7"/>
    </row>
    <row r="5" spans="1:7" ht="20.25" thickBot="1">
      <c r="A5" s="56" t="s">
        <v>44</v>
      </c>
      <c r="B5" s="57"/>
      <c r="C5" s="57"/>
      <c r="D5" s="57"/>
      <c r="E5" s="57"/>
      <c r="F5" s="57"/>
      <c r="G5" s="58"/>
    </row>
    <row r="6" spans="1:7" ht="20.25" thickBot="1">
      <c r="A6" s="56" t="s">
        <v>45</v>
      </c>
      <c r="B6" s="57"/>
      <c r="C6" s="57"/>
      <c r="D6" s="57"/>
      <c r="E6" s="57"/>
      <c r="F6" s="57"/>
      <c r="G6" s="58"/>
    </row>
    <row r="7" spans="1:7" ht="38.25" customHeight="1">
      <c r="A7" s="9" t="s">
        <v>7</v>
      </c>
      <c r="B7" s="10" t="s">
        <v>8</v>
      </c>
      <c r="C7" s="10" t="s">
        <v>9</v>
      </c>
      <c r="D7" s="10" t="s">
        <v>10</v>
      </c>
      <c r="E7" s="10" t="s">
        <v>0</v>
      </c>
      <c r="F7" s="21" t="s">
        <v>2</v>
      </c>
      <c r="G7" s="22" t="s">
        <v>33</v>
      </c>
    </row>
    <row r="8" spans="1:7" ht="13.5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1">
        <v>6</v>
      </c>
      <c r="G8" s="32">
        <v>7</v>
      </c>
    </row>
    <row r="9" spans="1:7" ht="15.75" customHeight="1">
      <c r="A9" s="42" t="s">
        <v>12</v>
      </c>
      <c r="B9" s="43"/>
      <c r="C9" s="43"/>
      <c r="D9" s="43"/>
      <c r="E9" s="43"/>
      <c r="F9" s="35"/>
      <c r="G9" s="36"/>
    </row>
    <row r="10" spans="1:7" ht="63">
      <c r="A10" s="3">
        <v>1</v>
      </c>
      <c r="B10" s="20" t="str">
        <f>Przedmiar!B9</f>
        <v>SST 
DM-00.00.00,D-01.01.01</v>
      </c>
      <c r="C10" s="20" t="str">
        <f>Przedmiar!C9</f>
        <v>Roboty pomiarowe przy liniowych robotach ziemnych – trasa drogi w terenie równinnym
km 0+000,00 – 0+327,50</v>
      </c>
      <c r="D10" s="20" t="str">
        <f>Przedmiar!D9</f>
        <v>km</v>
      </c>
      <c r="E10" s="20">
        <f>Przedmiar!E9</f>
        <v>0.3275</v>
      </c>
      <c r="F10" s="6"/>
      <c r="G10" s="26"/>
    </row>
    <row r="11" spans="1:7" ht="15.75" customHeight="1">
      <c r="A11" s="52" t="s">
        <v>14</v>
      </c>
      <c r="B11" s="38"/>
      <c r="C11" s="38"/>
      <c r="D11" s="38"/>
      <c r="E11" s="38"/>
      <c r="F11" s="34"/>
      <c r="G11" s="37"/>
    </row>
    <row r="12" spans="1:7" ht="78.75">
      <c r="A12" s="3">
        <v>2</v>
      </c>
      <c r="B12" s="20" t="str">
        <f>Przedmiar!B11</f>
        <v>SST 
D-04.02.01</v>
      </c>
      <c r="C12" s="20" t="str">
        <f>Przedmiar!C11</f>
        <v>Wykonanie koryta na całej szerokości jezdni, grunt kat II-IV, głębokość 8 cm
km 0+000,00 – 0+202,50
km 0+207,50 – 0+325,00
320x3,1= 992 m2</v>
      </c>
      <c r="D12" s="2" t="s">
        <v>1</v>
      </c>
      <c r="E12" s="20">
        <f>Przedmiar!E11</f>
        <v>992</v>
      </c>
      <c r="F12" s="2"/>
      <c r="G12" s="26"/>
    </row>
    <row r="13" spans="1:7" ht="94.5">
      <c r="A13" s="3">
        <v>3</v>
      </c>
      <c r="B13" s="20" t="str">
        <f>Przedmiar!B12</f>
        <v>SST  
D-04.08.04</v>
      </c>
      <c r="C13" s="20" t="str">
        <f>Przedmiar!C12</f>
        <v>Wykonanie podbudowyz mieszanki mineralnej  0÷63 z zagęszczeniem mechanicznym – grubość warstwy po zagęszczeniu 8cm.
km 0+000,00 – 0+202,50
km 0+207,50 – 0+325,00
320x3,1= 992 m2</v>
      </c>
      <c r="D13" s="2" t="s">
        <v>1</v>
      </c>
      <c r="E13" s="20">
        <f>Przedmiar!E12</f>
        <v>992</v>
      </c>
      <c r="F13" s="2"/>
      <c r="G13" s="26"/>
    </row>
    <row r="14" spans="1:7" ht="15.75" customHeight="1">
      <c r="A14" s="52" t="s">
        <v>15</v>
      </c>
      <c r="B14" s="38"/>
      <c r="C14" s="38"/>
      <c r="D14" s="38"/>
      <c r="E14" s="38"/>
      <c r="F14" s="34"/>
      <c r="G14" s="37"/>
    </row>
    <row r="15" spans="1:7" ht="94.5">
      <c r="A15" s="3">
        <v>4</v>
      </c>
      <c r="B15" s="2" t="s">
        <v>20</v>
      </c>
      <c r="C15" s="20" t="str">
        <f>Przedmiar!C14</f>
        <v>Nawierzchnia z mieszanek mineralno-bitumicznych grysowo- żwirowych - warstwa ścieralna - grubość po zagęszczeniu 5cm 
km 0+000,00 – 0+325.00
promienie zjazdu w km 0+000.00
325x3,0 + 2*11,5= 998 m2</v>
      </c>
      <c r="D15" s="20" t="str">
        <f>Przedmiar!D14</f>
        <v>m2</v>
      </c>
      <c r="E15" s="20">
        <f>Przedmiar!E14</f>
        <v>998</v>
      </c>
      <c r="F15" s="2"/>
      <c r="G15" s="26"/>
    </row>
    <row r="16" spans="1:7" ht="15.75" customHeight="1">
      <c r="A16" s="52" t="s">
        <v>16</v>
      </c>
      <c r="B16" s="38"/>
      <c r="C16" s="38"/>
      <c r="D16" s="38"/>
      <c r="E16" s="38"/>
      <c r="F16" s="34"/>
      <c r="G16" s="37"/>
    </row>
    <row r="17" spans="1:7" ht="99.75" customHeight="1">
      <c r="A17" s="3">
        <v>5</v>
      </c>
      <c r="B17" s="20" t="str">
        <f>Przedmiar!B16</f>
        <v>SST 
D-06.03.01</v>
      </c>
      <c r="C17" s="20" t="str">
        <f>Przedmiar!C16</f>
        <v>Formowanie poboczy gr 5 cm z gruntu z odkładu (korytowania) z  zagęszczeniem mechanicznym
z zagęszczeniem – śr. grubość 5cm
km 0+000,00 – 0+202,50
km 0+207,50 – 0+325,00
2*0,5*(320-5,0)+2*0,5*12,5=327.50 m2</v>
      </c>
      <c r="D17" s="20" t="str">
        <f>Przedmiar!D16</f>
        <v>m2</v>
      </c>
      <c r="E17" s="20">
        <f>Przedmiar!E16</f>
        <v>327.5</v>
      </c>
      <c r="F17" s="2"/>
      <c r="G17" s="26"/>
    </row>
    <row r="18" spans="1:7" ht="94.5">
      <c r="A18" s="3">
        <v>6</v>
      </c>
      <c r="B18" s="20" t="str">
        <f>Przedmiar!B17</f>
        <v>SST 
D-04.02.01</v>
      </c>
      <c r="C18" s="20" t="str">
        <f>Przedmiar!C17</f>
        <v>Korekta niwelety warstwą pospólki zagęszczeniem mechanicznym – grubość warstwy po zagęszczeniu 50 cm.
Km 0+182,5 - 0+202.5
Km 0+207,5 - 0+227.5
(20 + 20) *3,1</v>
      </c>
      <c r="D18" s="20" t="str">
        <f>Przedmiar!D17</f>
        <v>m2</v>
      </c>
      <c r="E18" s="20">
        <f>Przedmiar!E17</f>
        <v>124</v>
      </c>
      <c r="F18" s="34"/>
      <c r="G18" s="26"/>
    </row>
    <row r="19" spans="1:7" ht="15.75" customHeight="1">
      <c r="A19" s="52" t="s">
        <v>38</v>
      </c>
      <c r="B19" s="38"/>
      <c r="C19" s="38"/>
      <c r="D19" s="38"/>
      <c r="E19" s="38"/>
      <c r="F19" s="2"/>
      <c r="G19" s="27"/>
    </row>
    <row r="20" spans="1:7" ht="48" thickBot="1">
      <c r="A20" s="5">
        <v>7</v>
      </c>
      <c r="B20" s="20" t="str">
        <f>Przedmiar!B19</f>
        <v>SST 
D-01.01.01</v>
      </c>
      <c r="C20" s="20" t="str">
        <f>Przedmiar!C19</f>
        <v>Wykonanie geodezyjnej inwentaryzacji powykonawczej
km 0+000,00 – 0+327,50</v>
      </c>
      <c r="D20" s="20" t="str">
        <f>Przedmiar!D19</f>
        <v>km</v>
      </c>
      <c r="E20" s="20">
        <f>Przedmiar!E19</f>
        <v>0.3275</v>
      </c>
      <c r="F20" s="4"/>
      <c r="G20" s="12"/>
    </row>
    <row r="21" spans="3:7" ht="13.5" thickBot="1">
      <c r="C21" s="44" t="s">
        <v>30</v>
      </c>
      <c r="D21" s="53"/>
      <c r="E21" s="53"/>
      <c r="F21" s="53"/>
      <c r="G21" s="33"/>
    </row>
    <row r="22" spans="3:7" ht="13.5" thickBot="1">
      <c r="C22" s="54" t="s">
        <v>32</v>
      </c>
      <c r="D22" s="55"/>
      <c r="E22" s="55"/>
      <c r="F22" s="55"/>
      <c r="G22" s="23"/>
    </row>
    <row r="23" spans="3:7" ht="16.5" thickBot="1">
      <c r="C23" s="40" t="s">
        <v>31</v>
      </c>
      <c r="D23" s="41"/>
      <c r="E23" s="41"/>
      <c r="F23" s="41"/>
      <c r="G23" s="23"/>
    </row>
  </sheetData>
  <mergeCells count="14">
    <mergeCell ref="A5:G5"/>
    <mergeCell ref="A6:G6"/>
    <mergeCell ref="A1:G1"/>
    <mergeCell ref="A2:G2"/>
    <mergeCell ref="A3:G3"/>
    <mergeCell ref="A4:G4"/>
    <mergeCell ref="C23:F23"/>
    <mergeCell ref="A9:E9"/>
    <mergeCell ref="A11:E11"/>
    <mergeCell ref="A14:E14"/>
    <mergeCell ref="A16:E16"/>
    <mergeCell ref="C21:F21"/>
    <mergeCell ref="C22:F22"/>
    <mergeCell ref="A19:E19"/>
  </mergeCells>
  <printOptions/>
  <pageMargins left="0.52" right="0.26" top="0.49" bottom="0.49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GDDP</dc:creator>
  <cp:keywords/>
  <dc:description/>
  <cp:lastModifiedBy>xxxx</cp:lastModifiedBy>
  <cp:lastPrinted>2006-07-29T14:47:24Z</cp:lastPrinted>
  <dcterms:created xsi:type="dcterms:W3CDTF">2004-06-28T06:19:49Z</dcterms:created>
  <dcterms:modified xsi:type="dcterms:W3CDTF">2006-08-01T11:47:20Z</dcterms:modified>
  <cp:category/>
  <cp:version/>
  <cp:contentType/>
  <cp:contentStatus/>
</cp:coreProperties>
</file>